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КП" sheetId="2" r:id="rId1"/>
  </sheets>
  <definedNames>
    <definedName name="_xlnm.Print_Area" localSheetId="0">КП!$A$1:$F$74</definedName>
  </definedNames>
  <calcPr calcId="152511"/>
</workbook>
</file>

<file path=xl/calcChain.xml><?xml version="1.0" encoding="utf-8"?>
<calcChain xmlns="http://schemas.openxmlformats.org/spreadsheetml/2006/main">
  <c r="F41" i="2" l="1"/>
  <c r="F56" i="2" s="1"/>
  <c r="F58" i="2" s="1"/>
  <c r="F57" i="2" s="1"/>
  <c r="F21" i="2"/>
  <c r="F34" i="2" s="1"/>
  <c r="F36" i="2" s="1"/>
  <c r="F35" i="2" s="1"/>
</calcChain>
</file>

<file path=xl/sharedStrings.xml><?xml version="1.0" encoding="utf-8"?>
<sst xmlns="http://schemas.openxmlformats.org/spreadsheetml/2006/main" count="106" uniqueCount="67">
  <si>
    <t>№ п/п</t>
  </si>
  <si>
    <t xml:space="preserve">(предложения участника тендера по условиям, определенным в тендерной документации) </t>
  </si>
  <si>
    <t>Приложение №1 / Attachment No. 1</t>
  </si>
  <si>
    <t>Генеральному директору / General Director</t>
  </si>
  <si>
    <t xml:space="preserve">ООО "Норд Империал" / LLC Nord Imperial </t>
  </si>
  <si>
    <r>
      <t xml:space="preserve">Коммерческое предложение для участия в тендере /  </t>
    </r>
    <r>
      <rPr>
        <i/>
        <sz val="12"/>
        <color indexed="8"/>
        <rFont val="Times New Roman"/>
        <family val="1"/>
        <charset val="204"/>
      </rPr>
      <t xml:space="preserve">Commercial proposal for participation in tender </t>
    </r>
  </si>
  <si>
    <t xml:space="preserve">  (наименование тендера/name of the tender)</t>
  </si>
  <si>
    <t>(наименование организации-участника тендера /name of the bidder)</t>
  </si>
  <si>
    <r>
      <t>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t>
    </r>
    <r>
      <rPr>
        <i/>
        <sz val="12"/>
        <color indexed="8"/>
        <rFont val="Times New Roman"/>
        <family val="1"/>
        <charset val="204"/>
      </rPr>
      <t>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r>
  </si>
  <si>
    <t>2. Цена нашего коммерческого предложения составляет/ Price of our commercial proposal is as follows:</t>
  </si>
  <si>
    <r>
      <t xml:space="preserve">1.     Изучив приглашение к участию в тендере, техническое задание и другую тендерную документацию, предоставленную нам для участия в тендере / </t>
    </r>
    <r>
      <rPr>
        <i/>
        <sz val="12"/>
        <color indexed="8"/>
        <rFont val="Times New Roman"/>
        <family val="1"/>
        <charset val="204"/>
      </rPr>
      <t>Invitation to Tender, Technical Assignemnt and other tender documents provided to us for participation in tender have been studied</t>
    </r>
  </si>
  <si>
    <t>А.В. Бакланову / A.V. Baklanov</t>
  </si>
  <si>
    <t>5. ____________________________________________________________________________________________________________________________________________</t>
  </si>
  <si>
    <r>
      <t xml:space="preserve">6.  Если наши предложения, изложенные выше, будут приняты, мы берем на себя обязательство осуществить поставку продукции на условиях, изложенных в тендерной документации и согласны заключить типовой договор на поставку по предмету тендера в установленные Вами сроки. / </t>
    </r>
    <r>
      <rPr>
        <i/>
        <sz val="12"/>
        <rFont val="Times New Roman"/>
        <family val="1"/>
        <charset val="204"/>
      </rPr>
      <t>In case our above proposals are accepted, we shall assume the obligation to purchase products under the tender and agree to conclude a supply agreement within the timeframe determined by you.</t>
    </r>
  </si>
  <si>
    <r>
      <t xml:space="preserve">7.   Все условия настоящего коммерческого предложения остаются в силе и являются для нас обязательными в течение 60 календарных дней, начиная со дня предоставления коммерческого предложения. / </t>
    </r>
    <r>
      <rPr>
        <i/>
        <sz val="12"/>
        <rFont val="Times New Roman"/>
        <family val="1"/>
        <charset val="204"/>
      </rPr>
      <t>All the terms of this commercial proposal shall remain in force and be binding for us within 60 calendar days starting from the day, when the commercial offer was provided to you.</t>
    </r>
  </si>
  <si>
    <r>
      <t xml:space="preserve">8.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тендер на любой его стадии, в том числе и после выбора победителя. / </t>
    </r>
    <r>
      <rPr>
        <i/>
        <sz val="12"/>
        <rFont val="Times New Roman"/>
        <family val="1"/>
        <charset val="204"/>
      </rPr>
      <t xml:space="preserve">We understand that you have the right to not consider any of the commercial bids received by you, in case the bid does not comply with the requirements of the tender documentation, or cancel the tender at any stage including after award. </t>
    </r>
  </si>
  <si>
    <r>
      <t xml:space="preserve">9.  Мы понимаем, что Заказчик оставляет за собой право увеличивать или уменьшать объем работ/услуг/закупок всего тендера или отдельных его позиций, но не более чем на 20%. / </t>
    </r>
    <r>
      <rPr>
        <i/>
        <sz val="12"/>
        <rFont val="Times New Roman"/>
        <family val="1"/>
        <charset val="204"/>
      </rPr>
      <t>We understand that the Client reserves right to increase or reduce scope of work/ services/ purchase as per the tender or its individual items by not more than 20%.</t>
    </r>
  </si>
  <si>
    <t xml:space="preserve">Должность / Position                                                 </t>
  </si>
  <si>
    <t>Подпись/ Signature</t>
  </si>
  <si>
    <t>МП</t>
  </si>
  <si>
    <t>Наименование / Title</t>
  </si>
  <si>
    <r>
      <t xml:space="preserve">3. Условия оплаты: 
- оплата поставленного оборудования в течение 30 календарных дней по факту поставки оборудования на склад ООО «Норд Империал». 
- оплата выполненных пуско-наладочных работ в течение 45 календарных дней после  подписания актов сдачи-приемки работ.
</t>
    </r>
    <r>
      <rPr>
        <i/>
        <sz val="12"/>
        <rFont val="Times New Roman"/>
        <family val="1"/>
        <charset val="204"/>
      </rPr>
      <t>Terms of payment: 
- Payment for the delivered equipment shall be released during 30 calendar days upon delivery to Nord Imperial, LLC warehouse.
- Payment for the start-up shall be released during 45 calendar days after signing the delivery/acceptance acts.</t>
    </r>
  </si>
  <si>
    <t>Лот № 1 / Lot # 1</t>
  </si>
  <si>
    <t>Общая стоимость (с учетом транспортных расходов до г. Томска) в руб., без НДС / Total cost (including costs of transportation to Tomsk), RUB, excluding VAT</t>
  </si>
  <si>
    <t>Место поставки / Place of delivery</t>
  </si>
  <si>
    <t xml:space="preserve">Ед. Изм./ MoU </t>
  </si>
  <si>
    <t>Количество/
Qty</t>
  </si>
  <si>
    <t>г. Томск (склад ООО "Норд Империал")/ Tomsk (LLC Nord Imperial warehouse)</t>
  </si>
  <si>
    <t xml:space="preserve">комп./ set </t>
  </si>
  <si>
    <t>Снежное нмр / Snezhnoye field</t>
  </si>
  <si>
    <t xml:space="preserve">Всего, общая сумма руб. без НДС / Total amount, RUB, excluding VAT </t>
  </si>
  <si>
    <t>НДС (20%) /VAT  (20%)</t>
  </si>
  <si>
    <t xml:space="preserve">Всего, общая сумма руб. с НДС / Total amount, RUB, including VAT </t>
  </si>
  <si>
    <t xml:space="preserve">Сумма для Лота № 1 прописью / Total amount for Lot # 1 in words: </t>
  </si>
  <si>
    <t xml:space="preserve">Сумма для Лота № 2 прописью / Total amount for Lot # 2 in words: </t>
  </si>
  <si>
    <t>Лот № 2 / Lot # 2</t>
  </si>
  <si>
    <t>Комплект расходных материалов и ЗИП для 1 года эксплуатации (кроме ГСМ)
Set of consumables and spare parts for 1 year or operation (except POL)</t>
  </si>
  <si>
    <t>Работы по демонтажу агрегата Cummins QSV91G и дальнейшему монтажу поставленного агрегата и сопутствующего оборудования в существующий блок-модуль (включая командировочные расходы специалистов по монтажу) 
Dismantling of Cummins QSV91G unit and subsequent installation of the supplied unit with auxiliary equipment inside the existing module (including business trip expenses of the installation team)</t>
  </si>
  <si>
    <t>Пуско-наладочные работы и комплексные испытания (включая командировочные расходы специалистов по монтажу) 
Start-up and commissioning, integrated testing (including business trip expenses of the installation team)</t>
  </si>
  <si>
    <t>Шеф-монтажные работы (включая командировочные расходы специалистов по монтажу)
Supervised installation (including business trip expenses of the installation team)</t>
  </si>
  <si>
    <t>Газопоршневой двигатель;/Gas piston engine;</t>
  </si>
  <si>
    <t>Генератор переменного тока; /Alternator;</t>
  </si>
  <si>
    <t>Рама стойка;/Frame stand;</t>
  </si>
  <si>
    <t>Шкаф управления агрегатом;/Unit control cabinet;</t>
  </si>
  <si>
    <t>Комплект стартерных аккумуляторов  ипринадлежности в сборе;/Set of starter batteries and accessories (in assembly);</t>
  </si>
  <si>
    <t>Низкошумный глушитель выхлопных газов газопоршневого двигателя;/Low-noise muffler for exhaust gases of the gas piston engine;</t>
  </si>
  <si>
    <t>Комплект оборудования для обустройства системы охлаждения двигателя, в том числе радиатор охлаждения выносной горизонтальный;/Set of equipment for installation of engine cooling system, including roof-mounted horizontal cooling radiator;</t>
  </si>
  <si>
    <t>Комплект металлоконструций для монтажа глушителя и выносного радиатора; /Set of metal structures for installation of the muffler and roof-mounted radiator;</t>
  </si>
  <si>
    <t>Комплект эксплуатационной документации.Set of operating documents.</t>
  </si>
  <si>
    <t>1.1</t>
  </si>
  <si>
    <t>1.2</t>
  </si>
  <si>
    <t>1.3</t>
  </si>
  <si>
    <t>1.4</t>
  </si>
  <si>
    <t>1.5</t>
  </si>
  <si>
    <t>1.6</t>
  </si>
  <si>
    <t>1.7</t>
  </si>
  <si>
    <t>1.8</t>
  </si>
  <si>
    <t>1.9</t>
  </si>
  <si>
    <r>
      <t xml:space="preserve">Газопоршневой агрегат с двигателем QSV91G Cummins и генератором Stanford (либо агрегат LY1600GM-T с двигателем LY16V170-T и генератором Stanford, либо аналогичный агрегат) для замены в существующем блок-модуле ГПЭС 1540GQNA с панелью управления GCP-2:
</t>
    </r>
    <r>
      <rPr>
        <b/>
        <sz val="10"/>
        <color indexed="8"/>
        <rFont val="Times New Roman"/>
        <family val="1"/>
        <charset val="204"/>
      </rPr>
      <t>Состав поставки:</t>
    </r>
    <r>
      <rPr>
        <sz val="10"/>
        <color indexed="8"/>
        <rFont val="Times New Roman"/>
        <family val="1"/>
        <charset val="204"/>
      </rPr>
      <t xml:space="preserve">
Gas-piston unit with Cummins QSV91G engine and Stanford generator (or a LY1600GM-T unit with LY16V170-T engine and Stanford generator, or a similar unit) to replace the GPPS 1540GQNA with GCP-2 control panel in its module:
</t>
    </r>
    <r>
      <rPr>
        <b/>
        <sz val="10"/>
        <color indexed="8"/>
        <rFont val="Times New Roman"/>
        <family val="1"/>
        <charset val="204"/>
      </rPr>
      <t xml:space="preserve">Scope of supply:
</t>
    </r>
    <r>
      <rPr>
        <b/>
        <i/>
        <sz val="12"/>
        <color indexed="8"/>
        <rFont val="Times New Roman"/>
        <family val="1"/>
        <charset val="204"/>
      </rPr>
      <t/>
    </r>
  </si>
  <si>
    <t>1.10</t>
  </si>
  <si>
    <t>Контейнер;/Container;</t>
  </si>
  <si>
    <r>
      <t xml:space="preserve">Газопоршневая автоматизированная электростанция (ГПЭС)
</t>
    </r>
    <r>
      <rPr>
        <b/>
        <sz val="10"/>
        <color indexed="8"/>
        <rFont val="Times New Roman"/>
        <family val="1"/>
        <charset val="204"/>
      </rPr>
      <t xml:space="preserve"> </t>
    </r>
    <r>
      <rPr>
        <sz val="10"/>
        <color indexed="8"/>
        <rFont val="Times New Roman"/>
        <family val="1"/>
        <charset val="204"/>
      </rPr>
      <t>Automated gas-piston power station (GPPS)
Состав поставки:/</t>
    </r>
    <r>
      <rPr>
        <b/>
        <sz val="10"/>
        <color indexed="8"/>
        <rFont val="Times New Roman"/>
        <family val="1"/>
        <charset val="204"/>
      </rPr>
      <t>Scope of supply:</t>
    </r>
    <r>
      <rPr>
        <b/>
        <i/>
        <sz val="12"/>
        <color indexed="8"/>
        <rFont val="Times New Roman"/>
        <family val="1"/>
        <charset val="204"/>
      </rPr>
      <t/>
    </r>
  </si>
  <si>
    <t>1.11</t>
  </si>
  <si>
    <t>Прочее/Other</t>
  </si>
  <si>
    <t>Комплект эксплуатационной документации; Set of operating documents;</t>
  </si>
  <si>
    <r>
      <t xml:space="preserve">4. Сроки поставки ТМЦ / materials delivery schedule: _______________календарных дней </t>
    </r>
    <r>
      <rPr>
        <i/>
        <sz val="12"/>
        <rFont val="Times New Roman"/>
        <family val="1"/>
        <charset val="204"/>
      </rPr>
      <t>(не более 180 календарных дней с даты подписания договора / not exceed 180 calendar days from the date of contract signing).</t>
    </r>
    <r>
      <rPr>
        <sz val="12"/>
        <rFont val="Times New Roman"/>
        <family val="1"/>
        <charset val="204"/>
      </rPr>
      <t xml:space="preserve">
    Сроки выполнения работ / timeline for work completion: _______________календарных дней </t>
    </r>
    <r>
      <rPr>
        <i/>
        <sz val="12"/>
        <rFont val="Times New Roman"/>
        <family val="1"/>
        <charset val="204"/>
      </rPr>
      <t>(не более 60 календарных дней с даты доставки оборудования на Снежное нмр/ not exceed 60 calendar days from the date of equipment delivery to Snezhnoye field)/</t>
    </r>
  </si>
  <si>
    <t>Поставка газопоршневого агрегата с двигателем QSV91G Cummins и генератором Stanford, либо агрегата LY1600GM-T с двигателем LY16V170-T и генератором Stanford, либо аналогичного агрегата (тендер № 01-2025)/
Supply of a gas-piston unit with Cummins QSV91G engine and Stanford generator, or a LY1600GM-T unit with LY16V170-T engine and Stanford generator, or a similar unit (tender # 01-2025)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</si>
</sst>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_р_._-;\-* #,##0_р_._-;_-* &quot;-&quot;_р_._-;_-@_-"/>
    <numFmt numFmtId="165" formatCode="_-* #,##0.00_р_._-;\-* #,##0.00_р_._-;_-* &quot;-&quot;??_р_._-;_-@_-"/>
    <numFmt numFmtId="166" formatCode="#,##0.00\ &quot;₽&quot;"/>
    <numFmt numFmtId="167" formatCode="#,##0.00_ ;\-#,##0.00\ "/>
  </numFmts>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b/>
      <sz val="12"/>
      <name val="Times New Roman"/>
      <family val="1"/>
      <charset val="204"/>
    </font>
    <font>
      <sz val="11"/>
      <color indexed="8"/>
      <name val="Calibri"/>
      <family val="2"/>
      <charset val="204"/>
    </font>
    <font>
      <sz val="10"/>
      <color theme="1"/>
      <name val="Times New Roman"/>
      <family val="1"/>
      <charset val="204"/>
    </font>
    <font>
      <sz val="10"/>
      <color theme="1"/>
      <name val="Calibri"/>
      <family val="2"/>
      <charset val="204"/>
      <scheme val="minor"/>
    </font>
    <font>
      <sz val="14"/>
      <color theme="1"/>
      <name val="Times New Roman"/>
      <family val="1"/>
      <charset val="204"/>
    </font>
    <font>
      <b/>
      <u/>
      <sz val="14"/>
      <name val="Times New Roman"/>
      <family val="1"/>
      <charset val="204"/>
    </font>
    <font>
      <sz val="12"/>
      <color theme="1"/>
      <name val="Arial"/>
      <family val="2"/>
      <charset val="204"/>
    </font>
    <font>
      <i/>
      <sz val="12"/>
      <color indexed="8"/>
      <name val="Times New Roman"/>
      <family val="1"/>
      <charset val="204"/>
    </font>
    <font>
      <i/>
      <sz val="12"/>
      <name val="Times New Roman"/>
      <family val="1"/>
      <charset val="204"/>
    </font>
    <font>
      <sz val="11"/>
      <color theme="1"/>
      <name val="Calibri"/>
      <family val="2"/>
      <charset val="204"/>
      <scheme val="minor"/>
    </font>
    <font>
      <sz val="11"/>
      <color indexed="8"/>
      <name val="Times New Roman"/>
      <family val="1"/>
      <charset val="204"/>
    </font>
    <font>
      <sz val="11"/>
      <name val="Times New Roman"/>
      <family val="1"/>
      <charset val="204"/>
    </font>
    <font>
      <b/>
      <i/>
      <sz val="12"/>
      <color indexed="8"/>
      <name val="Times New Roman"/>
      <family val="1"/>
      <charset val="204"/>
    </font>
    <font>
      <b/>
      <sz val="11"/>
      <color theme="1"/>
      <name val="Times New Roman"/>
      <family val="1"/>
      <charset val="204"/>
    </font>
    <font>
      <sz val="10"/>
      <color indexed="8"/>
      <name val="Times New Roman"/>
      <family val="1"/>
      <charset val="204"/>
    </font>
    <font>
      <b/>
      <sz val="10"/>
      <color indexed="8"/>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6" fillId="0" borderId="0" applyFont="0" applyFill="0" applyBorder="0" applyAlignment="0" applyProtection="0"/>
    <xf numFmtId="43" fontId="14" fillId="0" borderId="0" applyFont="0" applyFill="0" applyBorder="0" applyAlignment="0" applyProtection="0"/>
  </cellStyleXfs>
  <cellXfs count="76">
    <xf numFmtId="0" fontId="0" fillId="0" borderId="0" xfId="0"/>
    <xf numFmtId="0" fontId="1" fillId="0" borderId="0" xfId="0" applyFont="1" applyFill="1" applyProtection="1">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0" fontId="9" fillId="0" borderId="0" xfId="0" applyNumberFormat="1" applyFont="1" applyAlignment="1" applyProtection="1">
      <alignment horizontal="justify"/>
      <protection locked="0"/>
    </xf>
    <xf numFmtId="0" fontId="0" fillId="0" borderId="0" xfId="0" applyAlignment="1" applyProtection="1">
      <protection locked="0"/>
    </xf>
    <xf numFmtId="0" fontId="0" fillId="0" borderId="0" xfId="0" applyAlignment="1" applyProtection="1">
      <alignment horizontal="center" vertical="center"/>
      <protection locked="0"/>
    </xf>
    <xf numFmtId="0" fontId="1" fillId="0" borderId="1" xfId="0" applyNumberFormat="1" applyFont="1" applyBorder="1" applyAlignment="1" applyProtection="1">
      <alignment horizontal="justify" wrapText="1"/>
      <protection locked="0"/>
    </xf>
    <xf numFmtId="0" fontId="1" fillId="0" borderId="1" xfId="0" applyFont="1" applyBorder="1" applyAlignment="1" applyProtection="1">
      <alignment horizontal="justify" wrapText="1"/>
      <protection locked="0"/>
    </xf>
    <xf numFmtId="0" fontId="1" fillId="0" borderId="0" xfId="0" applyFont="1" applyAlignment="1" applyProtection="1">
      <alignment horizontal="justify" vertical="top" wrapText="1"/>
      <protection locked="0"/>
    </xf>
    <xf numFmtId="0" fontId="1" fillId="0" borderId="0" xfId="0" applyFont="1" applyAlignment="1" applyProtection="1">
      <alignment horizontal="justify" vertical="top"/>
      <protection locked="0"/>
    </xf>
    <xf numFmtId="0" fontId="11" fillId="0" borderId="0" xfId="0" applyFont="1" applyAlignment="1" applyProtection="1">
      <alignment horizontal="left" vertical="top"/>
      <protection locked="0"/>
    </xf>
    <xf numFmtId="0" fontId="1" fillId="0" borderId="0" xfId="0" applyFont="1" applyAlignment="1" applyProtection="1">
      <protection locked="0"/>
    </xf>
    <xf numFmtId="0" fontId="0" fillId="0" borderId="2" xfId="0" applyBorder="1" applyAlignment="1" applyProtection="1">
      <protection locked="0"/>
    </xf>
    <xf numFmtId="0" fontId="1" fillId="0" borderId="0" xfId="0" applyFont="1" applyFill="1" applyBorder="1" applyAlignment="1" applyProtection="1">
      <alignment vertical="center"/>
      <protection locked="0"/>
    </xf>
    <xf numFmtId="164" fontId="15" fillId="2" borderId="3" xfId="1" applyNumberFormat="1" applyFont="1" applyFill="1" applyBorder="1" applyAlignment="1" applyProtection="1">
      <alignment horizontal="center" vertical="center" wrapText="1"/>
      <protection locked="0"/>
    </xf>
    <xf numFmtId="0" fontId="1" fillId="0" borderId="0" xfId="0" applyFont="1" applyFill="1" applyBorder="1" applyProtection="1">
      <protection locked="0"/>
    </xf>
    <xf numFmtId="0" fontId="1" fillId="0" borderId="0" xfId="0" applyFont="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0" fillId="0" borderId="0" xfId="0" applyProtection="1">
      <protection locked="0"/>
    </xf>
    <xf numFmtId="0" fontId="1" fillId="0" borderId="0" xfId="0" applyFont="1" applyAlignment="1" applyProtection="1">
      <alignment horizontal="right"/>
      <protection locked="0"/>
    </xf>
    <xf numFmtId="0" fontId="1" fillId="0" borderId="1" xfId="0" applyFont="1" applyFill="1" applyBorder="1" applyAlignment="1" applyProtection="1">
      <alignment horizontal="left" vertical="center"/>
      <protection locked="0"/>
    </xf>
    <xf numFmtId="0" fontId="4" fillId="0" borderId="0" xfId="0" applyFont="1" applyBorder="1" applyProtection="1">
      <protection locked="0"/>
    </xf>
    <xf numFmtId="0" fontId="4" fillId="2" borderId="3"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16"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2" fontId="16" fillId="0" borderId="0" xfId="2"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wrapText="1"/>
    </xf>
    <xf numFmtId="0" fontId="15" fillId="2" borderId="3" xfId="0" applyFont="1" applyFill="1" applyBorder="1" applyAlignment="1" applyProtection="1">
      <alignment horizontal="center" vertical="center" wrapText="1"/>
      <protection locked="0"/>
    </xf>
    <xf numFmtId="166" fontId="3" fillId="2" borderId="0" xfId="0" applyNumberFormat="1" applyFont="1" applyFill="1" applyBorder="1" applyAlignment="1">
      <alignment vertical="center"/>
    </xf>
    <xf numFmtId="167" fontId="18" fillId="2" borderId="5" xfId="2" applyNumberFormat="1" applyFont="1" applyFill="1" applyBorder="1" applyAlignment="1">
      <alignment horizontal="center" vertical="center"/>
    </xf>
    <xf numFmtId="0" fontId="1" fillId="0" borderId="0" xfId="0" applyFont="1" applyFill="1" applyAlignment="1" applyProtection="1">
      <alignment horizontal="justify"/>
      <protection locked="0"/>
    </xf>
    <xf numFmtId="0" fontId="11" fillId="0" borderId="0" xfId="0" applyFont="1" applyFill="1" applyAlignment="1" applyProtection="1">
      <alignment horizontal="left" vertical="top" wrapText="1"/>
      <protection locked="0"/>
    </xf>
    <xf numFmtId="0" fontId="11" fillId="0" borderId="0" xfId="0" applyFont="1" applyFill="1" applyBorder="1" applyAlignment="1" applyProtection="1">
      <alignment horizontal="left" vertical="top"/>
      <protection locked="0"/>
    </xf>
    <xf numFmtId="0" fontId="0" fillId="0" borderId="0" xfId="0" applyFill="1" applyProtection="1">
      <protection locked="0"/>
    </xf>
    <xf numFmtId="0" fontId="1" fillId="0" borderId="0" xfId="0" applyFont="1" applyFill="1" applyAlignment="1" applyProtection="1">
      <alignment horizontal="center"/>
      <protection locked="0"/>
    </xf>
    <xf numFmtId="0" fontId="15" fillId="0" borderId="3"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4" fillId="0" borderId="3" xfId="0" applyFont="1" applyFill="1" applyBorder="1" applyAlignment="1">
      <alignment vertical="center" wrapText="1"/>
    </xf>
    <xf numFmtId="49" fontId="21" fillId="5" borderId="3" xfId="0" applyNumberFormat="1" applyFont="1" applyFill="1" applyBorder="1" applyAlignment="1" applyProtection="1">
      <alignment horizontal="center" vertical="center" wrapText="1"/>
      <protection locked="0"/>
    </xf>
    <xf numFmtId="167" fontId="4" fillId="0" borderId="3" xfId="2" applyNumberFormat="1" applyFont="1" applyBorder="1" applyAlignment="1" applyProtection="1">
      <alignment horizontal="center" vertical="center"/>
      <protection locked="0"/>
    </xf>
    <xf numFmtId="2" fontId="4" fillId="0" borderId="3" xfId="0" applyNumberFormat="1" applyFont="1" applyBorder="1" applyAlignment="1" applyProtection="1">
      <alignment horizontal="center" vertical="center"/>
      <protection locked="0"/>
    </xf>
    <xf numFmtId="0" fontId="16" fillId="5" borderId="3" xfId="0" applyFont="1" applyFill="1" applyBorder="1" applyAlignment="1">
      <alignment horizontal="center" vertical="center" wrapText="1"/>
    </xf>
    <xf numFmtId="0" fontId="4" fillId="5" borderId="3" xfId="0" applyFont="1" applyFill="1" applyBorder="1" applyAlignment="1" applyProtection="1">
      <alignment horizontal="center" vertical="center" wrapText="1"/>
    </xf>
    <xf numFmtId="0" fontId="4" fillId="5" borderId="3" xfId="0" applyFont="1" applyFill="1" applyBorder="1" applyProtection="1">
      <protection locked="0"/>
    </xf>
    <xf numFmtId="0" fontId="19" fillId="5" borderId="3" xfId="0" applyFont="1" applyFill="1" applyBorder="1" applyAlignment="1" applyProtection="1">
      <alignment horizontal="right" vertical="center" wrapText="1"/>
    </xf>
    <xf numFmtId="0" fontId="18" fillId="2" borderId="5" xfId="0" applyFont="1" applyFill="1" applyBorder="1" applyAlignment="1">
      <alignment horizontal="right" vertical="center" wrapText="1"/>
    </xf>
    <xf numFmtId="0" fontId="18" fillId="2" borderId="7" xfId="0" applyFont="1" applyFill="1" applyBorder="1" applyAlignment="1">
      <alignment horizontal="right" vertical="center" wrapText="1"/>
    </xf>
    <xf numFmtId="0" fontId="18" fillId="2" borderId="6" xfId="0" applyFont="1" applyFill="1" applyBorder="1" applyAlignment="1">
      <alignment horizontal="right" vertical="center" wrapText="1"/>
    </xf>
    <xf numFmtId="0" fontId="5" fillId="4" borderId="7"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2" fillId="3" borderId="3" xfId="0" applyFont="1" applyFill="1" applyBorder="1" applyAlignment="1" applyProtection="1">
      <alignment horizontal="left" vertical="center" wrapText="1"/>
      <protection locked="0"/>
    </xf>
    <xf numFmtId="0" fontId="1" fillId="0" borderId="0" xfId="0" applyFont="1" applyAlignment="1" applyProtection="1">
      <alignment horizontal="center"/>
      <protection locked="0"/>
    </xf>
    <xf numFmtId="0" fontId="10" fillId="0" borderId="0"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top"/>
      <protection locked="0"/>
    </xf>
    <xf numFmtId="0" fontId="1" fillId="0" borderId="0" xfId="0" applyFont="1" applyFill="1" applyAlignment="1" applyProtection="1">
      <alignment horizontal="center" wrapText="1"/>
      <protection locked="0"/>
    </xf>
    <xf numFmtId="0" fontId="4" fillId="0" borderId="0" xfId="0" applyFont="1" applyBorder="1" applyAlignment="1" applyProtection="1">
      <alignment horizontal="center" vertical="top"/>
      <protection locked="0"/>
    </xf>
    <xf numFmtId="0" fontId="2" fillId="0" borderId="0"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5" fillId="0" borderId="2"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cellXfs>
  <cellStyles count="3">
    <cellStyle name="Обычный" xfId="0" builtinId="0"/>
    <cellStyle name="Финансовый" xfId="2" builtinId="3"/>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view="pageBreakPreview" topLeftCell="A19" zoomScale="90" zoomScaleNormal="100" zoomScaleSheetLayoutView="90" workbookViewId="0">
      <selection activeCell="B28" sqref="B28"/>
    </sheetView>
  </sheetViews>
  <sheetFormatPr defaultRowHeight="15.75" x14ac:dyDescent="0.25"/>
  <cols>
    <col min="1" max="1" width="7.85546875" style="4" customWidth="1"/>
    <col min="2" max="2" width="81" style="2" customWidth="1"/>
    <col min="3" max="3" width="18" style="3" customWidth="1"/>
    <col min="4" max="4" width="9.140625" style="2" customWidth="1"/>
    <col min="5" max="5" width="13.140625" style="1" customWidth="1"/>
    <col min="6" max="6" width="31.140625" style="21" customWidth="1"/>
    <col min="7" max="16384" width="9.140625" style="21"/>
  </cols>
  <sheetData>
    <row r="1" spans="1:6" x14ac:dyDescent="0.25">
      <c r="A1" s="60" t="s">
        <v>2</v>
      </c>
      <c r="B1" s="60"/>
      <c r="C1" s="60"/>
      <c r="D1" s="60"/>
      <c r="E1" s="60"/>
      <c r="F1" s="60"/>
    </row>
    <row r="2" spans="1:6" x14ac:dyDescent="0.25">
      <c r="A2" s="12"/>
      <c r="B2" s="13"/>
      <c r="C2" s="13"/>
      <c r="D2" s="13"/>
      <c r="F2" s="22" t="s">
        <v>3</v>
      </c>
    </row>
    <row r="3" spans="1:6" x14ac:dyDescent="0.25">
      <c r="A3" s="12"/>
      <c r="B3" s="13"/>
      <c r="C3" s="13"/>
      <c r="D3" s="13"/>
      <c r="F3" s="22" t="s">
        <v>4</v>
      </c>
    </row>
    <row r="4" spans="1:6" x14ac:dyDescent="0.25">
      <c r="A4" s="12"/>
      <c r="B4" s="13"/>
      <c r="C4" s="13"/>
      <c r="D4" s="13"/>
      <c r="F4" s="22" t="s">
        <v>11</v>
      </c>
    </row>
    <row r="5" spans="1:6" x14ac:dyDescent="0.25">
      <c r="A5" s="63" t="s">
        <v>5</v>
      </c>
      <c r="B5" s="63"/>
      <c r="C5" s="63"/>
      <c r="D5" s="63"/>
      <c r="E5" s="63"/>
      <c r="F5" s="63"/>
    </row>
    <row r="6" spans="1:6" x14ac:dyDescent="0.25">
      <c r="A6" s="60"/>
      <c r="B6" s="60"/>
      <c r="C6" s="60"/>
      <c r="D6" s="60"/>
      <c r="E6" s="60"/>
    </row>
    <row r="7" spans="1:6" ht="65.25" customHeight="1" x14ac:dyDescent="0.25">
      <c r="A7" s="64" t="s">
        <v>66</v>
      </c>
      <c r="B7" s="64"/>
      <c r="C7" s="64"/>
      <c r="D7" s="64"/>
      <c r="E7" s="64"/>
      <c r="F7" s="64"/>
    </row>
    <row r="8" spans="1:6" ht="15" x14ac:dyDescent="0.25">
      <c r="A8" s="65" t="s">
        <v>6</v>
      </c>
      <c r="B8" s="65"/>
      <c r="C8" s="65"/>
      <c r="D8" s="65"/>
      <c r="E8" s="65"/>
      <c r="F8" s="65"/>
    </row>
    <row r="9" spans="1:6" x14ac:dyDescent="0.25">
      <c r="A9" s="36"/>
      <c r="B9" s="37"/>
      <c r="C9" s="37"/>
      <c r="D9" s="37"/>
      <c r="E9" s="38"/>
      <c r="F9" s="39"/>
    </row>
    <row r="10" spans="1:6" ht="33.75" customHeight="1" x14ac:dyDescent="0.25">
      <c r="A10" s="66" t="s">
        <v>10</v>
      </c>
      <c r="B10" s="66"/>
      <c r="C10" s="66"/>
      <c r="D10" s="66"/>
      <c r="E10" s="66"/>
      <c r="F10" s="66"/>
    </row>
    <row r="11" spans="1:6" x14ac:dyDescent="0.25">
      <c r="A11" s="40"/>
      <c r="B11" s="37"/>
      <c r="C11" s="37"/>
      <c r="D11" s="37"/>
      <c r="E11" s="38"/>
      <c r="F11" s="39"/>
    </row>
    <row r="12" spans="1:6" ht="83.25" customHeight="1" x14ac:dyDescent="0.25">
      <c r="A12" s="64" t="s">
        <v>66</v>
      </c>
      <c r="B12" s="64"/>
      <c r="C12" s="64"/>
      <c r="D12" s="64"/>
      <c r="E12" s="64"/>
      <c r="F12" s="64"/>
    </row>
    <row r="13" spans="1:6" ht="15" x14ac:dyDescent="0.25">
      <c r="A13" s="67" t="s">
        <v>6</v>
      </c>
      <c r="B13" s="67"/>
      <c r="C13" s="67"/>
      <c r="D13" s="67"/>
      <c r="E13" s="67"/>
      <c r="F13" s="67"/>
    </row>
    <row r="14" spans="1:6" ht="30" customHeight="1" x14ac:dyDescent="0.25">
      <c r="A14" s="69"/>
      <c r="B14" s="69"/>
      <c r="C14" s="69"/>
      <c r="D14" s="69"/>
      <c r="E14" s="69"/>
      <c r="F14" s="69"/>
    </row>
    <row r="15" spans="1:6" ht="15" x14ac:dyDescent="0.25">
      <c r="A15" s="67" t="s">
        <v>7</v>
      </c>
      <c r="B15" s="67"/>
      <c r="C15" s="67"/>
      <c r="D15" s="67"/>
      <c r="E15" s="67"/>
      <c r="F15" s="67"/>
    </row>
    <row r="16" spans="1:6" ht="85.5" customHeight="1" x14ac:dyDescent="0.25">
      <c r="A16" s="62" t="s">
        <v>8</v>
      </c>
      <c r="B16" s="62"/>
      <c r="C16" s="62"/>
      <c r="D16" s="62"/>
      <c r="E16" s="62"/>
      <c r="F16" s="62"/>
    </row>
    <row r="17" spans="1:6" x14ac:dyDescent="0.25">
      <c r="A17" s="68"/>
      <c r="B17" s="68"/>
      <c r="C17" s="68"/>
      <c r="D17" s="68"/>
      <c r="E17" s="68"/>
    </row>
    <row r="18" spans="1:6" ht="19.5" customHeight="1" x14ac:dyDescent="0.25">
      <c r="A18" s="70" t="s">
        <v>9</v>
      </c>
      <c r="B18" s="70"/>
      <c r="C18" s="70"/>
      <c r="D18" s="70"/>
      <c r="E18" s="70"/>
      <c r="F18" s="70"/>
    </row>
    <row r="19" spans="1:6" ht="23.25" customHeight="1" x14ac:dyDescent="0.25">
      <c r="A19" s="54" t="s">
        <v>22</v>
      </c>
      <c r="B19" s="54"/>
      <c r="C19" s="54"/>
      <c r="D19" s="54"/>
      <c r="E19" s="54"/>
      <c r="F19" s="54"/>
    </row>
    <row r="20" spans="1:6" ht="90" x14ac:dyDescent="0.25">
      <c r="A20" s="25" t="s">
        <v>0</v>
      </c>
      <c r="B20" s="33" t="s">
        <v>20</v>
      </c>
      <c r="C20" s="33" t="s">
        <v>24</v>
      </c>
      <c r="D20" s="16" t="s">
        <v>25</v>
      </c>
      <c r="E20" s="19" t="s">
        <v>26</v>
      </c>
      <c r="F20" s="20" t="s">
        <v>23</v>
      </c>
    </row>
    <row r="21" spans="1:6" ht="119.25" customHeight="1" x14ac:dyDescent="0.25">
      <c r="A21" s="26">
        <v>1</v>
      </c>
      <c r="B21" s="42" t="s">
        <v>58</v>
      </c>
      <c r="C21" s="55" t="s">
        <v>27</v>
      </c>
      <c r="D21" s="27" t="s">
        <v>28</v>
      </c>
      <c r="E21" s="28">
        <v>1</v>
      </c>
      <c r="F21" s="45">
        <f>F22+F23+F24+F25+F26+F27+F28+F29+F30</f>
        <v>0</v>
      </c>
    </row>
    <row r="22" spans="1:6" ht="15" x14ac:dyDescent="0.25">
      <c r="A22" s="44" t="s">
        <v>49</v>
      </c>
      <c r="B22" s="50" t="s">
        <v>40</v>
      </c>
      <c r="C22" s="55"/>
      <c r="D22" s="47"/>
      <c r="E22" s="48"/>
      <c r="F22" s="49"/>
    </row>
    <row r="23" spans="1:6" ht="15" x14ac:dyDescent="0.25">
      <c r="A23" s="44" t="s">
        <v>50</v>
      </c>
      <c r="B23" s="50" t="s">
        <v>41</v>
      </c>
      <c r="C23" s="55"/>
      <c r="D23" s="47"/>
      <c r="E23" s="48"/>
      <c r="F23" s="49"/>
    </row>
    <row r="24" spans="1:6" ht="15" x14ac:dyDescent="0.25">
      <c r="A24" s="44" t="s">
        <v>51</v>
      </c>
      <c r="B24" s="50" t="s">
        <v>42</v>
      </c>
      <c r="C24" s="55"/>
      <c r="D24" s="47"/>
      <c r="E24" s="48"/>
      <c r="F24" s="49"/>
    </row>
    <row r="25" spans="1:6" ht="15" x14ac:dyDescent="0.25">
      <c r="A25" s="44" t="s">
        <v>52</v>
      </c>
      <c r="B25" s="50" t="s">
        <v>43</v>
      </c>
      <c r="C25" s="55"/>
      <c r="D25" s="47"/>
      <c r="E25" s="48"/>
      <c r="F25" s="49"/>
    </row>
    <row r="26" spans="1:6" ht="25.5" x14ac:dyDescent="0.25">
      <c r="A26" s="44" t="s">
        <v>53</v>
      </c>
      <c r="B26" s="50" t="s">
        <v>44</v>
      </c>
      <c r="C26" s="55"/>
      <c r="D26" s="47"/>
      <c r="E26" s="48"/>
      <c r="F26" s="49"/>
    </row>
    <row r="27" spans="1:6" ht="25.5" x14ac:dyDescent="0.25">
      <c r="A27" s="44" t="s">
        <v>54</v>
      </c>
      <c r="B27" s="50" t="s">
        <v>45</v>
      </c>
      <c r="C27" s="55"/>
      <c r="D27" s="47"/>
      <c r="E27" s="48"/>
      <c r="F27" s="49"/>
    </row>
    <row r="28" spans="1:6" ht="39.75" customHeight="1" x14ac:dyDescent="0.25">
      <c r="A28" s="44" t="s">
        <v>55</v>
      </c>
      <c r="B28" s="50" t="s">
        <v>46</v>
      </c>
      <c r="C28" s="55"/>
      <c r="D28" s="47"/>
      <c r="E28" s="48"/>
      <c r="F28" s="49"/>
    </row>
    <row r="29" spans="1:6" ht="24" customHeight="1" x14ac:dyDescent="0.25">
      <c r="A29" s="44" t="s">
        <v>56</v>
      </c>
      <c r="B29" s="50" t="s">
        <v>47</v>
      </c>
      <c r="C29" s="55"/>
      <c r="D29" s="47"/>
      <c r="E29" s="48"/>
      <c r="F29" s="49"/>
    </row>
    <row r="30" spans="1:6" ht="15" x14ac:dyDescent="0.25">
      <c r="A30" s="44" t="s">
        <v>57</v>
      </c>
      <c r="B30" s="50" t="s">
        <v>48</v>
      </c>
      <c r="C30" s="55"/>
      <c r="D30" s="47"/>
      <c r="E30" s="48"/>
      <c r="F30" s="49"/>
    </row>
    <row r="31" spans="1:6" ht="30" x14ac:dyDescent="0.25">
      <c r="A31" s="26">
        <v>2</v>
      </c>
      <c r="B31" s="41" t="s">
        <v>36</v>
      </c>
      <c r="C31" s="55"/>
      <c r="D31" s="27" t="s">
        <v>28</v>
      </c>
      <c r="E31" s="28">
        <v>1</v>
      </c>
      <c r="F31" s="46">
        <v>0</v>
      </c>
    </row>
    <row r="32" spans="1:6" ht="90" x14ac:dyDescent="0.25">
      <c r="A32" s="26">
        <v>3</v>
      </c>
      <c r="B32" s="43" t="s">
        <v>37</v>
      </c>
      <c r="C32" s="55" t="s">
        <v>29</v>
      </c>
      <c r="D32" s="27" t="s">
        <v>28</v>
      </c>
      <c r="E32" s="28">
        <v>1</v>
      </c>
      <c r="F32" s="46">
        <v>0</v>
      </c>
    </row>
    <row r="33" spans="1:7" ht="60" x14ac:dyDescent="0.25">
      <c r="A33" s="26">
        <v>4</v>
      </c>
      <c r="B33" s="43" t="s">
        <v>38</v>
      </c>
      <c r="C33" s="55"/>
      <c r="D33" s="27" t="s">
        <v>28</v>
      </c>
      <c r="E33" s="28">
        <v>1</v>
      </c>
      <c r="F33" s="46">
        <v>0</v>
      </c>
    </row>
    <row r="34" spans="1:7" x14ac:dyDescent="0.25">
      <c r="A34" s="51" t="s">
        <v>30</v>
      </c>
      <c r="B34" s="52"/>
      <c r="C34" s="52"/>
      <c r="D34" s="52"/>
      <c r="E34" s="53"/>
      <c r="F34" s="35">
        <f>F21+F31+F32+F33</f>
        <v>0</v>
      </c>
      <c r="G34" s="34"/>
    </row>
    <row r="35" spans="1:7" x14ac:dyDescent="0.25">
      <c r="A35" s="51" t="s">
        <v>31</v>
      </c>
      <c r="B35" s="52"/>
      <c r="C35" s="52"/>
      <c r="D35" s="52"/>
      <c r="E35" s="53"/>
      <c r="F35" s="35">
        <f>F36-F34</f>
        <v>0</v>
      </c>
      <c r="G35" s="34"/>
    </row>
    <row r="36" spans="1:7" x14ac:dyDescent="0.25">
      <c r="A36" s="51" t="s">
        <v>32</v>
      </c>
      <c r="B36" s="52"/>
      <c r="C36" s="52"/>
      <c r="D36" s="52"/>
      <c r="E36" s="53"/>
      <c r="F36" s="35">
        <f>F34*1.2</f>
        <v>0</v>
      </c>
      <c r="G36" s="34"/>
    </row>
    <row r="37" spans="1:7" ht="29.25" customHeight="1" x14ac:dyDescent="0.25">
      <c r="A37" s="59" t="s">
        <v>33</v>
      </c>
      <c r="B37" s="59"/>
      <c r="C37" s="59"/>
      <c r="D37" s="59"/>
      <c r="E37" s="59"/>
      <c r="F37" s="59"/>
    </row>
    <row r="38" spans="1:7" ht="15" x14ac:dyDescent="0.25">
      <c r="A38" s="29"/>
      <c r="B38" s="32"/>
      <c r="C38" s="32"/>
      <c r="D38" s="30"/>
      <c r="E38" s="31"/>
      <c r="F38" s="24"/>
    </row>
    <row r="39" spans="1:7" ht="24" customHeight="1" x14ac:dyDescent="0.25">
      <c r="A39" s="54" t="s">
        <v>35</v>
      </c>
      <c r="B39" s="54"/>
      <c r="C39" s="54"/>
      <c r="D39" s="54"/>
      <c r="E39" s="54"/>
      <c r="F39" s="54"/>
    </row>
    <row r="40" spans="1:7" ht="90" x14ac:dyDescent="0.25">
      <c r="A40" s="25" t="s">
        <v>0</v>
      </c>
      <c r="B40" s="33" t="s">
        <v>20</v>
      </c>
      <c r="C40" s="33" t="s">
        <v>24</v>
      </c>
      <c r="D40" s="16" t="s">
        <v>25</v>
      </c>
      <c r="E40" s="19" t="s">
        <v>26</v>
      </c>
      <c r="F40" s="20" t="s">
        <v>23</v>
      </c>
    </row>
    <row r="41" spans="1:7" ht="56.25" customHeight="1" x14ac:dyDescent="0.25">
      <c r="A41" s="26">
        <v>1</v>
      </c>
      <c r="B41" s="42" t="s">
        <v>61</v>
      </c>
      <c r="C41" s="56" t="s">
        <v>27</v>
      </c>
      <c r="D41" s="27" t="s">
        <v>28</v>
      </c>
      <c r="E41" s="28">
        <v>1</v>
      </c>
      <c r="F41" s="45">
        <f>F42+F44+F45+F46+F47+F48+F49+F50+F51+F43+F52</f>
        <v>0</v>
      </c>
    </row>
    <row r="42" spans="1:7" ht="15" x14ac:dyDescent="0.25">
      <c r="A42" s="44" t="s">
        <v>49</v>
      </c>
      <c r="B42" s="50" t="s">
        <v>60</v>
      </c>
      <c r="C42" s="57"/>
      <c r="D42" s="47"/>
      <c r="E42" s="48"/>
      <c r="F42" s="49"/>
    </row>
    <row r="43" spans="1:7" ht="15" x14ac:dyDescent="0.25">
      <c r="A43" s="44" t="s">
        <v>50</v>
      </c>
      <c r="B43" s="50" t="s">
        <v>40</v>
      </c>
      <c r="C43" s="57"/>
      <c r="D43" s="47"/>
      <c r="E43" s="48"/>
      <c r="F43" s="49"/>
    </row>
    <row r="44" spans="1:7" ht="15" x14ac:dyDescent="0.25">
      <c r="A44" s="44" t="s">
        <v>51</v>
      </c>
      <c r="B44" s="50" t="s">
        <v>41</v>
      </c>
      <c r="C44" s="57"/>
      <c r="D44" s="47"/>
      <c r="E44" s="48"/>
      <c r="F44" s="49"/>
    </row>
    <row r="45" spans="1:7" ht="15" x14ac:dyDescent="0.25">
      <c r="A45" s="44" t="s">
        <v>52</v>
      </c>
      <c r="B45" s="50" t="s">
        <v>42</v>
      </c>
      <c r="C45" s="57"/>
      <c r="D45" s="47"/>
      <c r="E45" s="48"/>
      <c r="F45" s="49"/>
    </row>
    <row r="46" spans="1:7" ht="15" x14ac:dyDescent="0.25">
      <c r="A46" s="44" t="s">
        <v>53</v>
      </c>
      <c r="B46" s="50" t="s">
        <v>43</v>
      </c>
      <c r="C46" s="57"/>
      <c r="D46" s="47"/>
      <c r="E46" s="48"/>
      <c r="F46" s="49"/>
    </row>
    <row r="47" spans="1:7" ht="25.5" x14ac:dyDescent="0.25">
      <c r="A47" s="44" t="s">
        <v>54</v>
      </c>
      <c r="B47" s="50" t="s">
        <v>44</v>
      </c>
      <c r="C47" s="57"/>
      <c r="D47" s="47"/>
      <c r="E47" s="48"/>
      <c r="F47" s="49"/>
    </row>
    <row r="48" spans="1:7" ht="25.5" x14ac:dyDescent="0.25">
      <c r="A48" s="44" t="s">
        <v>55</v>
      </c>
      <c r="B48" s="50" t="s">
        <v>45</v>
      </c>
      <c r="C48" s="57"/>
      <c r="D48" s="47"/>
      <c r="E48" s="48"/>
      <c r="F48" s="49"/>
    </row>
    <row r="49" spans="1:6" ht="39.75" customHeight="1" x14ac:dyDescent="0.25">
      <c r="A49" s="44" t="s">
        <v>56</v>
      </c>
      <c r="B49" s="50" t="s">
        <v>46</v>
      </c>
      <c r="C49" s="57"/>
      <c r="D49" s="47"/>
      <c r="E49" s="48"/>
      <c r="F49" s="49"/>
    </row>
    <row r="50" spans="1:6" ht="24" customHeight="1" x14ac:dyDescent="0.25">
      <c r="A50" s="44" t="s">
        <v>57</v>
      </c>
      <c r="B50" s="50" t="s">
        <v>47</v>
      </c>
      <c r="C50" s="57"/>
      <c r="D50" s="47"/>
      <c r="E50" s="48"/>
      <c r="F50" s="49"/>
    </row>
    <row r="51" spans="1:6" ht="15" x14ac:dyDescent="0.25">
      <c r="A51" s="44" t="s">
        <v>59</v>
      </c>
      <c r="B51" s="50" t="s">
        <v>64</v>
      </c>
      <c r="C51" s="57"/>
      <c r="D51" s="47"/>
      <c r="E51" s="48"/>
      <c r="F51" s="49"/>
    </row>
    <row r="52" spans="1:6" ht="15" x14ac:dyDescent="0.25">
      <c r="A52" s="44" t="s">
        <v>62</v>
      </c>
      <c r="B52" s="50" t="s">
        <v>63</v>
      </c>
      <c r="C52" s="57"/>
      <c r="D52" s="47"/>
      <c r="E52" s="48"/>
      <c r="F52" s="49"/>
    </row>
    <row r="53" spans="1:6" ht="45" customHeight="1" x14ac:dyDescent="0.25">
      <c r="A53" s="26">
        <v>2</v>
      </c>
      <c r="B53" s="41" t="s">
        <v>36</v>
      </c>
      <c r="C53" s="58"/>
      <c r="D53" s="27" t="s">
        <v>28</v>
      </c>
      <c r="E53" s="28">
        <v>1</v>
      </c>
      <c r="F53" s="46">
        <v>0</v>
      </c>
    </row>
    <row r="54" spans="1:6" ht="38.25" customHeight="1" x14ac:dyDescent="0.25">
      <c r="A54" s="26">
        <v>3</v>
      </c>
      <c r="B54" s="43" t="s">
        <v>39</v>
      </c>
      <c r="C54" s="55" t="s">
        <v>29</v>
      </c>
      <c r="D54" s="27" t="s">
        <v>28</v>
      </c>
      <c r="E54" s="28">
        <v>1</v>
      </c>
      <c r="F54" s="46">
        <v>0</v>
      </c>
    </row>
    <row r="55" spans="1:6" ht="60" x14ac:dyDescent="0.25">
      <c r="A55" s="26">
        <v>4</v>
      </c>
      <c r="B55" s="43" t="s">
        <v>38</v>
      </c>
      <c r="C55" s="55"/>
      <c r="D55" s="27" t="s">
        <v>28</v>
      </c>
      <c r="E55" s="28">
        <v>1</v>
      </c>
      <c r="F55" s="46">
        <v>0</v>
      </c>
    </row>
    <row r="56" spans="1:6" ht="15" customHeight="1" x14ac:dyDescent="0.25">
      <c r="A56" s="51" t="s">
        <v>30</v>
      </c>
      <c r="B56" s="52"/>
      <c r="C56" s="52"/>
      <c r="D56" s="52"/>
      <c r="E56" s="53"/>
      <c r="F56" s="35">
        <f>F41+F53+F54+F55</f>
        <v>0</v>
      </c>
    </row>
    <row r="57" spans="1:6" ht="15" customHeight="1" x14ac:dyDescent="0.25">
      <c r="A57" s="51" t="s">
        <v>31</v>
      </c>
      <c r="B57" s="52"/>
      <c r="C57" s="52"/>
      <c r="D57" s="52"/>
      <c r="E57" s="53"/>
      <c r="F57" s="35">
        <f>F58-F56</f>
        <v>0</v>
      </c>
    </row>
    <row r="58" spans="1:6" ht="15" customHeight="1" x14ac:dyDescent="0.25">
      <c r="A58" s="51" t="s">
        <v>32</v>
      </c>
      <c r="B58" s="52"/>
      <c r="C58" s="52"/>
      <c r="D58" s="52"/>
      <c r="E58" s="53"/>
      <c r="F58" s="35">
        <f>F56*1.2</f>
        <v>0</v>
      </c>
    </row>
    <row r="59" spans="1:6" ht="33" customHeight="1" x14ac:dyDescent="0.25">
      <c r="A59" s="59" t="s">
        <v>34</v>
      </c>
      <c r="B59" s="59"/>
      <c r="C59" s="59"/>
      <c r="D59" s="59"/>
      <c r="E59" s="59"/>
      <c r="F59" s="59"/>
    </row>
    <row r="60" spans="1:6" ht="18.75" x14ac:dyDescent="0.25">
      <c r="A60" s="61"/>
      <c r="B60" s="61"/>
      <c r="C60" s="61"/>
      <c r="D60" s="61"/>
      <c r="E60" s="61"/>
    </row>
    <row r="61" spans="1:6" ht="105" customHeight="1" x14ac:dyDescent="0.25">
      <c r="A61" s="71" t="s">
        <v>21</v>
      </c>
      <c r="B61" s="71"/>
      <c r="C61" s="71"/>
      <c r="D61" s="71"/>
      <c r="E61" s="71"/>
      <c r="F61" s="72"/>
    </row>
    <row r="62" spans="1:6" ht="76.5" customHeight="1" x14ac:dyDescent="0.25">
      <c r="A62" s="71" t="s">
        <v>65</v>
      </c>
      <c r="B62" s="71"/>
      <c r="C62" s="71"/>
      <c r="D62" s="71"/>
      <c r="E62" s="71"/>
      <c r="F62" s="72"/>
    </row>
    <row r="63" spans="1:6" ht="27" customHeight="1" x14ac:dyDescent="0.25">
      <c r="A63" s="71" t="s">
        <v>12</v>
      </c>
      <c r="B63" s="71"/>
      <c r="C63" s="71"/>
      <c r="D63" s="71"/>
      <c r="E63" s="71"/>
      <c r="F63" s="72"/>
    </row>
    <row r="64" spans="1:6" ht="15" x14ac:dyDescent="0.25">
      <c r="A64" s="73" t="s">
        <v>1</v>
      </c>
      <c r="B64" s="74"/>
      <c r="C64" s="74"/>
      <c r="D64" s="74"/>
      <c r="E64" s="74"/>
      <c r="F64" s="75"/>
    </row>
    <row r="65" spans="1:6" ht="69" customHeight="1" x14ac:dyDescent="0.25">
      <c r="A65" s="71" t="s">
        <v>13</v>
      </c>
      <c r="B65" s="71"/>
      <c r="C65" s="71"/>
      <c r="D65" s="71"/>
      <c r="E65" s="71"/>
      <c r="F65" s="72"/>
    </row>
    <row r="66" spans="1:6" ht="67.5" customHeight="1" x14ac:dyDescent="0.25">
      <c r="A66" s="71" t="s">
        <v>14</v>
      </c>
      <c r="B66" s="71"/>
      <c r="C66" s="71"/>
      <c r="D66" s="71"/>
      <c r="E66" s="71"/>
      <c r="F66" s="72"/>
    </row>
    <row r="67" spans="1:6" ht="81" customHeight="1" x14ac:dyDescent="0.25">
      <c r="A67" s="71" t="s">
        <v>15</v>
      </c>
      <c r="B67" s="71"/>
      <c r="C67" s="71"/>
      <c r="D67" s="71"/>
      <c r="E67" s="71"/>
      <c r="F67" s="72"/>
    </row>
    <row r="68" spans="1:6" ht="57.75" customHeight="1" x14ac:dyDescent="0.25">
      <c r="A68" s="71" t="s">
        <v>16</v>
      </c>
      <c r="B68" s="71"/>
      <c r="C68" s="71"/>
      <c r="D68" s="71"/>
      <c r="E68" s="71"/>
      <c r="F68" s="72"/>
    </row>
    <row r="69" spans="1:6" ht="18.75" x14ac:dyDescent="0.3">
      <c r="A69" s="5"/>
      <c r="B69" s="6"/>
      <c r="C69" s="7"/>
      <c r="D69" s="6"/>
      <c r="E69" s="6"/>
    </row>
    <row r="70" spans="1:6" ht="18.75" x14ac:dyDescent="0.3">
      <c r="A70" s="5"/>
      <c r="B70" s="6"/>
      <c r="C70" s="7"/>
      <c r="D70" s="6"/>
      <c r="E70" s="14"/>
    </row>
    <row r="71" spans="1:6" x14ac:dyDescent="0.25">
      <c r="A71" s="8"/>
      <c r="B71" s="9" t="s">
        <v>17</v>
      </c>
      <c r="C71" s="23" t="s">
        <v>18</v>
      </c>
      <c r="D71" s="9"/>
    </row>
    <row r="72" spans="1:6" x14ac:dyDescent="0.25">
      <c r="B72" s="11"/>
      <c r="C72" s="18"/>
      <c r="D72" s="10"/>
    </row>
    <row r="73" spans="1:6" x14ac:dyDescent="0.25">
      <c r="B73" s="15"/>
      <c r="C73" s="3" t="s">
        <v>19</v>
      </c>
      <c r="E73" s="17"/>
    </row>
    <row r="74" spans="1:6" x14ac:dyDescent="0.25">
      <c r="E74" s="17"/>
    </row>
  </sheetData>
  <sheetProtection insertColumns="0" insertRows="0" sort="0" autoFilter="0" pivotTables="0"/>
  <mergeCells count="36">
    <mergeCell ref="A61:F61"/>
    <mergeCell ref="A67:F67"/>
    <mergeCell ref="A68:F68"/>
    <mergeCell ref="A62:F62"/>
    <mergeCell ref="A63:F63"/>
    <mergeCell ref="A64:F64"/>
    <mergeCell ref="A65:F65"/>
    <mergeCell ref="A66:F66"/>
    <mergeCell ref="A60:E60"/>
    <mergeCell ref="A16:F16"/>
    <mergeCell ref="A5:F5"/>
    <mergeCell ref="A7:F7"/>
    <mergeCell ref="A8:F8"/>
    <mergeCell ref="A10:F10"/>
    <mergeCell ref="A12:F12"/>
    <mergeCell ref="A13:F13"/>
    <mergeCell ref="A17:E17"/>
    <mergeCell ref="A14:F14"/>
    <mergeCell ref="A15:F15"/>
    <mergeCell ref="A18:F18"/>
    <mergeCell ref="A59:F59"/>
    <mergeCell ref="A19:F19"/>
    <mergeCell ref="A34:E34"/>
    <mergeCell ref="A35:E35"/>
    <mergeCell ref="A36:E36"/>
    <mergeCell ref="A37:F37"/>
    <mergeCell ref="A1:F1"/>
    <mergeCell ref="C21:C31"/>
    <mergeCell ref="C32:C33"/>
    <mergeCell ref="A6:E6"/>
    <mergeCell ref="A58:E58"/>
    <mergeCell ref="A39:F39"/>
    <mergeCell ref="C54:C55"/>
    <mergeCell ref="A56:E56"/>
    <mergeCell ref="A57:E57"/>
    <mergeCell ref="C41:C53"/>
  </mergeCells>
  <pageMargins left="0.39370078740157483" right="0.39370078740157483" top="0.55118110236220474" bottom="0.55118110236220474" header="0.31496062992125984" footer="0.31496062992125984"/>
  <pageSetup paperSize="9" scale="59" fitToHeight="0" orientation="portrait"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vt:lpstr>
      <vt:lpstr>КП!Область_печати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2025-01-23T09:15:21Z</dcterms:modified>
</cp:coreProperties>
</file>