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Лист2" sheetId="2" r:id="rId1"/>
  </sheets>
  <definedNames>
    <definedName name="_xlnm.Print_Area" localSheetId="0">Лист2!$A$1:$K$115</definedName>
  </definedNames>
  <calcPr calcId="152511" refMode="R1C1"/>
</workbook>
</file>

<file path=xl/calcChain.xml><?xml version="1.0" encoding="utf-8"?>
<calcChain xmlns="http://schemas.openxmlformats.org/spreadsheetml/2006/main">
  <c r="J87" i="2" l="1"/>
  <c r="J88" i="2"/>
  <c r="J89" i="2"/>
  <c r="J90" i="2"/>
  <c r="J91" i="2"/>
  <c r="J92" i="2"/>
  <c r="J93" i="2"/>
  <c r="J94" i="2"/>
  <c r="J95" i="2"/>
  <c r="J96" i="2"/>
  <c r="J86" i="2" l="1"/>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A12" i="2"/>
  <c r="J97" i="2" l="1"/>
  <c r="J99" i="2" s="1"/>
</calcChain>
</file>

<file path=xl/sharedStrings.xml><?xml version="1.0" encoding="utf-8"?>
<sst xmlns="http://schemas.openxmlformats.org/spreadsheetml/2006/main" count="363" uniqueCount="258">
  <si>
    <t>№ п/п</t>
  </si>
  <si>
    <t xml:space="preserve">(предложения участника тендера по условиям, определенным в тендерной документации) </t>
  </si>
  <si>
    <t>Приложение №1 / Attachment No. 1</t>
  </si>
  <si>
    <t>Генеральному директору / General Director</t>
  </si>
  <si>
    <t xml:space="preserve">ООО "Норд Империал" / LLC Nord Imperial </t>
  </si>
  <si>
    <r>
      <t xml:space="preserve">Коммерческое предложение для участия в тендере /  </t>
    </r>
    <r>
      <rPr>
        <i/>
        <sz val="12"/>
        <color indexed="8"/>
        <rFont val="Times New Roman"/>
        <family val="1"/>
        <charset val="204"/>
      </rPr>
      <t xml:space="preserve">Commercial proposal for participation in tender </t>
    </r>
  </si>
  <si>
    <t xml:space="preserve">  (наименование тендера/name of the tender)</t>
  </si>
  <si>
    <t>(наименование организации-участника тендера /name of the bidder)</t>
  </si>
  <si>
    <r>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t>
    </r>
    <r>
      <rPr>
        <i/>
        <sz val="12"/>
        <color indexed="8"/>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</si>
  <si>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t>2. Цена нашего коммерческого предложения составляет/ Price of our commercial proposal is as follows:</t>
  </si>
  <si>
    <r>
      <t xml:space="preserve">1.     Изучив приглашение к участию в тендере, техническое задание и другую тендерную документацию, предоставленную нам для участия в тендере / </t>
    </r>
    <r>
      <rPr>
        <i/>
        <sz val="12"/>
        <color indexed="8"/>
        <rFont val="Times New Roman"/>
        <family val="1"/>
        <charset val="204"/>
      </rPr>
      <t>Invitation to Tender, Technical Assignemnt and other tender documents provided to us for participation in tender have been studied</t>
    </r>
  </si>
  <si>
    <t>А.В. Бакланову / A.V. Baklanov</t>
  </si>
  <si>
    <t>шт/pcs</t>
  </si>
  <si>
    <t>Наименование/
Title</t>
  </si>
  <si>
    <t xml:space="preserve">Ед. Изм./ Units </t>
  </si>
  <si>
    <t>Итого к закупу/
To be procured in total</t>
  </si>
  <si>
    <t>5. ____________________________________________________________________________________________________________________________________________</t>
  </si>
  <si>
    <r>
      <t xml:space="preserve">6.  Если наши предложения, изложенные выше, будут приняты, мы берем на себя обязательство осуществить поставку продукции на условиях, изложенных в тендерной документации и согласны заключить типовой договор на поставку по предмету тендера в установленные Вами сроки. / </t>
    </r>
    <r>
      <rPr>
        <i/>
        <sz val="12"/>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</si>
  <si>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2"/>
        <rFont val="Times New Roman"/>
        <family val="1"/>
        <charset val="204"/>
      </rPr>
      <t>All the terms of this commercial proposal shall remain in force and be binding for us within 60 calendar days starting from the day, when the commercial offer was provided to you.</t>
    </r>
  </si>
  <si>
    <r>
      <t xml:space="preserve">8.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 </t>
    </r>
    <r>
      <rPr>
        <i/>
        <sz val="12"/>
        <rFont val="Times New Roman"/>
        <family val="1"/>
        <charset val="204"/>
      </rPr>
      <t xml:space="preserve">We understand that you have the right to not consider any of the commercial bids received by you, in case the bid does not comply with the requirements of the tender documentation, or cancel the tender at any stage including after award. </t>
    </r>
  </si>
  <si>
    <t xml:space="preserve">Должность / Position                                                 </t>
  </si>
  <si>
    <t>Подпись/ Signature</t>
  </si>
  <si>
    <t>ФИО / Full name</t>
  </si>
  <si>
    <t>Дата/ Date</t>
  </si>
  <si>
    <t>МП</t>
  </si>
  <si>
    <t xml:space="preserve">Сумма прописью / Total amount in words: </t>
  </si>
  <si>
    <r>
      <t xml:space="preserve">3. Условия оплаты: 100% в течение 30 календарных дней по факту поставки на склад ООО «Норд Империал» в г. Томске / </t>
    </r>
    <r>
      <rPr>
        <i/>
        <sz val="12"/>
        <rFont val="Times New Roman"/>
        <family val="1"/>
        <charset val="204"/>
      </rPr>
      <t>Terms of payment: 100% within 30 calendar days upon delivery to Nord Imperial, LLC warehouse in Tomsk.</t>
    </r>
  </si>
  <si>
    <t>Свеча зажигания</t>
  </si>
  <si>
    <t>Направляющая впускного клапана</t>
  </si>
  <si>
    <t>Направляющая выпускного клапана</t>
  </si>
  <si>
    <t>2010211C0107</t>
  </si>
  <si>
    <t>21102GG00600</t>
  </si>
  <si>
    <t>21102GG00500</t>
  </si>
  <si>
    <t>21102GG00800</t>
  </si>
  <si>
    <t>20102G0025A0</t>
  </si>
  <si>
    <t>21102J300300</t>
  </si>
  <si>
    <t>21101J200400</t>
  </si>
  <si>
    <t>Примечания / 
Доп. информация</t>
  </si>
  <si>
    <t>Поставка запасных частей и расходных материалов для ГПА Liyu Gas Power LY16V170-T на 2026 год (тендер № 52-2025)/
 Supply of spare parts and consumables for Liyu Gas Power GPU (LY16V170-T) for 2026 (tender # 52-2025)</t>
  </si>
  <si>
    <t>Всего, общая сумма, руб. с НДС ____% (с доставкой до г.Томск) / 
Total amount, RUB incl. VAT _____% (including cost of delivery in Tomsk)</t>
  </si>
  <si>
    <t>Всего, общая сумма, руб. без НДС (с доставкой до г.Томск) / 
Total amount, RUBб excl. VAT (including cost of delivery in Tomsk)</t>
  </si>
  <si>
    <t>НДС/VAT (_____%)</t>
  </si>
  <si>
    <t>Цена  за ед. с учетом трансп-х расходов до Томска, руб. без НДС/ Price per unit with transportation costs to Tomsk, RUB w/o VAT</t>
  </si>
  <si>
    <t>Общая стоимость с учетом трансп-х расходов до Томска, руб. без НДС/ Total amount with transportation costs to Tomsk, RUB w/o VAT</t>
  </si>
  <si>
    <r>
      <t xml:space="preserve">4. Сроки поставки товара на склад ООО «Норд Империал»/ 
</t>
    </r>
    <r>
      <rPr>
        <i/>
        <sz val="12"/>
        <rFont val="Times New Roman"/>
        <family val="1"/>
        <charset val="204"/>
      </rPr>
      <t xml:space="preserve"> Terms of goods delivery to Nord Imperial, LLC warehouse      </t>
    </r>
    <r>
      <rPr>
        <sz val="12"/>
        <rFont val="Times New Roman"/>
        <family val="1"/>
        <charset val="204"/>
      </rPr>
      <t>_________________ календарных дней с даты подписания договора (заключения спецификации).</t>
    </r>
  </si>
  <si>
    <t>HA160065</t>
  </si>
  <si>
    <t>11H01060</t>
  </si>
  <si>
    <t>11H01030</t>
  </si>
  <si>
    <t>HB161050</t>
  </si>
  <si>
    <t>11H01020</t>
  </si>
  <si>
    <t>11C00070</t>
  </si>
  <si>
    <t>11C00060</t>
  </si>
  <si>
    <t>BQ110010</t>
  </si>
  <si>
    <t>DM000050</t>
  </si>
  <si>
    <t>11H02010</t>
  </si>
  <si>
    <t>GY161002</t>
  </si>
  <si>
    <t>K1000011</t>
  </si>
  <si>
    <t>JZ018001</t>
  </si>
  <si>
    <t>11H05000</t>
  </si>
  <si>
    <t>20102H050000</t>
  </si>
  <si>
    <t>11K6800A</t>
  </si>
  <si>
    <t>11K23100</t>
  </si>
  <si>
    <t>KA042015</t>
  </si>
  <si>
    <t>11C10020</t>
  </si>
  <si>
    <t>11C10040</t>
  </si>
  <si>
    <t>K3120150</t>
  </si>
  <si>
    <t>K1000010</t>
  </si>
  <si>
    <t>21J30030</t>
  </si>
  <si>
    <t>21J20040</t>
  </si>
  <si>
    <t>11G0025A</t>
  </si>
  <si>
    <t>11H20020</t>
  </si>
  <si>
    <t>11H0005B</t>
  </si>
  <si>
    <t>11C0012A</t>
  </si>
  <si>
    <t>20102C0012A0</t>
  </si>
  <si>
    <t>21GG0080</t>
  </si>
  <si>
    <t>11C20020</t>
  </si>
  <si>
    <t>11H0002A</t>
  </si>
  <si>
    <t>11B00160</t>
  </si>
  <si>
    <t>11K53070</t>
  </si>
  <si>
    <t>20101K530700</t>
  </si>
  <si>
    <t>11G00010</t>
  </si>
  <si>
    <t>21T00030</t>
  </si>
  <si>
    <t>21102T000300</t>
  </si>
  <si>
    <t>12G00030</t>
  </si>
  <si>
    <t>21GG0060</t>
  </si>
  <si>
    <t>21GG0050</t>
  </si>
  <si>
    <t>21G0017A</t>
  </si>
  <si>
    <t>21102G0017A0</t>
  </si>
  <si>
    <t>L3028001</t>
  </si>
  <si>
    <t>K5130120</t>
  </si>
  <si>
    <t>K5130018</t>
  </si>
  <si>
    <t>K5110255</t>
  </si>
  <si>
    <t>K5110180</t>
  </si>
  <si>
    <t>K5120115</t>
  </si>
  <si>
    <t>K5110185</t>
  </si>
  <si>
    <t>K5130122</t>
  </si>
  <si>
    <t>K5110136</t>
  </si>
  <si>
    <t>K5110120</t>
  </si>
  <si>
    <t>11HL0040</t>
  </si>
  <si>
    <t>2010211HL004</t>
  </si>
  <si>
    <t>11K53050</t>
  </si>
  <si>
    <t>20102K530500</t>
  </si>
  <si>
    <t>K5110031</t>
  </si>
  <si>
    <t>K5110040</t>
  </si>
  <si>
    <t>K5110045</t>
  </si>
  <si>
    <t>11C01070</t>
  </si>
  <si>
    <t>K5130280</t>
  </si>
  <si>
    <t>11C00050</t>
  </si>
  <si>
    <t>EF000070</t>
  </si>
  <si>
    <t>11C10030</t>
  </si>
  <si>
    <t>11C10050</t>
  </si>
  <si>
    <t>11C00020</t>
  </si>
  <si>
    <t>11C00010</t>
  </si>
  <si>
    <t>11C00180</t>
  </si>
  <si>
    <t>20102C001800</t>
  </si>
  <si>
    <t>RK-AB3-1</t>
  </si>
  <si>
    <t>TPS52-33H</t>
  </si>
  <si>
    <t>11C00100</t>
  </si>
  <si>
    <t>11C00130</t>
  </si>
  <si>
    <t>31T00050</t>
  </si>
  <si>
    <t>22102T000500</t>
  </si>
  <si>
    <t>11C0106A</t>
  </si>
  <si>
    <t>20102C0106A0</t>
  </si>
  <si>
    <t>EF000040</t>
  </si>
  <si>
    <t>11HS0000</t>
  </si>
  <si>
    <t>J1164016</t>
  </si>
  <si>
    <t>HY160016</t>
  </si>
  <si>
    <t>J1161016</t>
  </si>
  <si>
    <t>11B09110</t>
  </si>
  <si>
    <t>20102B091100</t>
  </si>
  <si>
    <t>11H02030</t>
  </si>
  <si>
    <t>11G1100B</t>
  </si>
  <si>
    <t>HEXAGON HEAD BOLTS</t>
  </si>
  <si>
    <t>Болт М16 крышки масляного уровня</t>
  </si>
  <si>
    <t>HEXAGON HEAD BOLTS M20×80</t>
  </si>
  <si>
    <t>Болт М20х80 (крепление компенсатора выхлопа)</t>
  </si>
  <si>
    <t>HEXAGON HEAD BOLTS M10×50</t>
  </si>
  <si>
    <t>Болт с шестигранной головкой M10×50 (крепление выхлопного коллектора к ГБЦ)</t>
  </si>
  <si>
    <t>Болт с шестигранной головкой M16 впускного коллектора после турбонаддува</t>
  </si>
  <si>
    <t>HEXAGON HEAD BOLTS M16×65</t>
  </si>
  <si>
    <t>Болт с шестигранной головкой M16×65 (крепление выхлопного коллектора к горячей части турбины от двигателя)</t>
  </si>
  <si>
    <t>INTAKE VALVE</t>
  </si>
  <si>
    <t>Впускной клапан</t>
  </si>
  <si>
    <t>PLUG</t>
  </si>
  <si>
    <t>Вставной компонент</t>
  </si>
  <si>
    <t>EXHAUST VALVE</t>
  </si>
  <si>
    <t>Выпускной клапан</t>
  </si>
  <si>
    <t>SPARK PLUG WIRE</t>
  </si>
  <si>
    <t>Высоковольтный провод свечи зажигания</t>
  </si>
  <si>
    <t>YN-NIKOH-HIGH TEMPERATURE SEALANT</t>
  </si>
  <si>
    <t>YN-NIKOH- Высокотемпературный герметик (резьбвой фиксатор)</t>
  </si>
  <si>
    <t>TYPE 1 HEX NUT M16</t>
  </si>
  <si>
    <t>Гайка М16 (крепление выхлопного коллектора к горячей части турбины от двигателя)</t>
  </si>
  <si>
    <t>TYPE 1 HEX HEAD NUT</t>
  </si>
  <si>
    <t>Гайка М16 крышки масляного уровня</t>
  </si>
  <si>
    <t>GRAPHITE WOUND GASKET</t>
  </si>
  <si>
    <t>Графитовая спирально-навитая прокладка (на сильфон выхлопного коллекктора после турбины)</t>
  </si>
  <si>
    <t>COMBINATION GASKET</t>
  </si>
  <si>
    <t>Комбинированая шайба (выход с масляного фильтра байпасс)</t>
  </si>
  <si>
    <t>UPF-CCV-450-P2D SPARE PARTS KIT</t>
  </si>
  <si>
    <t>Комплект запасных частей</t>
  </si>
  <si>
    <t>EXPANSION JOINT INSULATION COVER</t>
  </si>
  <si>
    <t>Компонент теплоизоляционного кожуха компенсатора</t>
  </si>
  <si>
    <t>OIL FILTER</t>
  </si>
  <si>
    <t>Масляный фильтр</t>
  </si>
  <si>
    <t>PIPE CONNECTOR</t>
  </si>
  <si>
    <t>Муфта для труб </t>
  </si>
  <si>
    <t>INTAKE VALVE GUIDE</t>
  </si>
  <si>
    <t>EXHAUST VALVE GUIDE</t>
  </si>
  <si>
    <t>NON-METALLIC FLAT PAD</t>
  </si>
  <si>
    <t>Неметалическая плоская шайба</t>
  </si>
  <si>
    <t>BASIC WOUND GASKET</t>
  </si>
  <si>
    <t>Прокладка (крепление выхлопного коллектора к горячей части турбины от двигателя)</t>
  </si>
  <si>
    <t>GASKET</t>
  </si>
  <si>
    <t>Прокладка (на линию охлаждающей жидкости)</t>
  </si>
  <si>
    <t>INTAKE MANIFOLD GASKET</t>
  </si>
  <si>
    <t>Прокладка впускного коллектора (к ГБЦ)</t>
  </si>
  <si>
    <t>EXHAUST MANIFOLD GASKET</t>
  </si>
  <si>
    <t>Прокладка выпускного коллектора (к ГБЦ)</t>
  </si>
  <si>
    <t>Прокладка выпускного коллектора(выход из турбины)</t>
  </si>
  <si>
    <t>CYLINDER HEAD GASKET</t>
  </si>
  <si>
    <t>Прокладка головки блока цилиндров (кольцо)</t>
  </si>
  <si>
    <t>INTERCOOLER GASKET</t>
  </si>
  <si>
    <t>Прокладка интеркулера</t>
  </si>
  <si>
    <t>CYLINDER HEAD COVER GASKET</t>
  </si>
  <si>
    <t>Прокладка клапанной крышки</t>
  </si>
  <si>
    <t>GASKET (FOR EXHAUST PIPE)</t>
  </si>
  <si>
    <t>Прокладка компонентов выпускного коллектора</t>
  </si>
  <si>
    <t>OBSERVATION HOLE COVER GASKET</t>
  </si>
  <si>
    <t>Прокладка крышки смотрового люка</t>
  </si>
  <si>
    <t>Прокладка масляного охладителя</t>
  </si>
  <si>
    <t>PRESSURIZED FRONT BELLOWS GASKET</t>
  </si>
  <si>
    <t>Прокладка сильфона впускного коллектора</t>
  </si>
  <si>
    <t>CONNECTING PIPE GASKET</t>
  </si>
  <si>
    <t>Прокладка смесителя впускного коллектора</t>
  </si>
  <si>
    <t>MIXER INLET GASKET</t>
  </si>
  <si>
    <t>Прокладка соединителя впускного коллектора</t>
  </si>
  <si>
    <t>HIGH TEMPERATURE END COVER GASKET</t>
  </si>
  <si>
    <t>Прокладка торцевой крышки охладителя (горячая строна)</t>
  </si>
  <si>
    <t>LOW TEMPERATURE END COVER GASKET</t>
  </si>
  <si>
    <t>Прокладка торцевой крышки охладителя (холодная строна)</t>
  </si>
  <si>
    <t>PRESSURIZED BELLOWS GASKET</t>
  </si>
  <si>
    <t>Прокладка трубы впускного коллектора после турбонаддува</t>
  </si>
  <si>
    <t>SLEEVE TYPE STRAIGHT CONNECTOR</t>
  </si>
  <si>
    <t>Прямой цанговый фитинг (охлаждение турбины)</t>
  </si>
  <si>
    <t>O-RING RUBBER SEAL</t>
  </si>
  <si>
    <t>Резиновое уплотнительное кольцо круглого сечения (O-ring)</t>
  </si>
  <si>
    <t>Резиновое уплотнительное кольцо круглого сечения (O-ring) (впускного коллектора)</t>
  </si>
  <si>
    <t>Резиновое уплотнительное кольцо круглого сечения (O-ring) (крышки впускного коллектора)</t>
  </si>
  <si>
    <t>Резиновое уплотнительное кольцо круглого сечения (O-ring) (на корпус масляных фильтров)</t>
  </si>
  <si>
    <t>Резиновое уплотнительное кольцо круглого сечения (O-ring) (на линию охлаждающей жидкости)</t>
  </si>
  <si>
    <t>Резиновое уплотнительное кольцо круглого сечения (O-ring) (на масляный охладитель)</t>
  </si>
  <si>
    <t>Резиновое уплотнительное кольцо круглого сечения (O-ring) (на подогреватель охлаждающей жидкости)</t>
  </si>
  <si>
    <t>Резиновое уплотнительное кольцо круглого сечения (O-ring) (подача масла в турбину)</t>
  </si>
  <si>
    <t>Резиновое уплотнительное кольцо круглого сечения (O-ring) (слив масла из турбины)</t>
  </si>
  <si>
    <t>Резиновое уплотнительное кольцо круглого сечения (O-ring) (уплотнение вставного компонента 160002300)</t>
  </si>
  <si>
    <t>Резиновое уплотнительное кольцо круглого сечения (O-ring) (уплотнение свечного колодца верхнее)</t>
  </si>
  <si>
    <t>Резиновое уплотнительное кольцо круглого сечения (O-ring) (уплотнение свечного колодца среднее верхнее)</t>
  </si>
  <si>
    <t>Резиновое уплотнительное кольцо круглого сечения (O-ring) (уплотнение свечного колодца среднее нижнее)</t>
  </si>
  <si>
    <t>Резиновое уплотнительное кольцо круглого сечения (O-ring) )Крышка смотрового окна с крнштейном стартера)</t>
  </si>
  <si>
    <t>Резиновое уплотнительное кольцо круглого сечения (O-ring)(уплотнение направляющей клапана)</t>
  </si>
  <si>
    <t>SPARK PLUG</t>
  </si>
  <si>
    <t>INTAKE VALVE SEAT</t>
  </si>
  <si>
    <t>Седло впускного клапана</t>
  </si>
  <si>
    <t>EXHAUST VALVE SEAT</t>
  </si>
  <si>
    <t>Седло выпускного клапана</t>
  </si>
  <si>
    <t>INTAKE DOOR LOCK CLIP</t>
  </si>
  <si>
    <t>Сухарь впускного клапана</t>
  </si>
  <si>
    <t>EXHAUST DOOR LOCK CLIP</t>
  </si>
  <si>
    <t>Сухарь выпускного клапана</t>
  </si>
  <si>
    <t>INSULATION JACKET FOR PLUGS</t>
  </si>
  <si>
    <t>Теплоизоляционная втулка для разъемов переливов ОЖ</t>
  </si>
  <si>
    <t>SUPERCHARGER MAINTENNANCE</t>
  </si>
  <si>
    <t>Техническое обслуживание и ремонт турбокомпрессора. Ремкомплект E&amp;E-RK-AB3-1</t>
  </si>
  <si>
    <t>CYLINDER HEAD GASKET A</t>
  </si>
  <si>
    <t>Уплотнительная прокладка А ГБЦ (малая)</t>
  </si>
  <si>
    <t>CYLINDER HEAD GASKET B</t>
  </si>
  <si>
    <t>Уплотнительная прокладка Б ГБЦ (большая)</t>
  </si>
  <si>
    <t>AIR EXTENSION TUBE GASKET</t>
  </si>
  <si>
    <t>Уплотнительная прокладка воздушного удлинительного шланга (21Т00050)</t>
  </si>
  <si>
    <t>Уплотнительное кольцо круглого сечения (уплотнение свечного колодца нижнее)</t>
  </si>
  <si>
    <t>SPARK PLUG GASKET</t>
  </si>
  <si>
    <t>Уплотнительное кольцо свечи зажигания</t>
  </si>
  <si>
    <t>CLAMP ASSEMBLY</t>
  </si>
  <si>
    <t>Хомутовое соединение (выхлопной коллектор)</t>
  </si>
  <si>
    <t>FLAT WASHERS</t>
  </si>
  <si>
    <t>Шайба (крепление выхлопного коллектора к горячей части турбины от двигателя)</t>
  </si>
  <si>
    <t>STANDARD SPRING WASHER</t>
  </si>
  <si>
    <t>Шайба M16 впускного коллектора после турбонаддува</t>
  </si>
  <si>
    <t>GASKET FOR SCREW PLUG</t>
  </si>
  <si>
    <t>Шайба уплотнительная редукционного клапана маслоохладителя</t>
  </si>
  <si>
    <t>TYPE 1 HEX NUT  M20</t>
  </si>
  <si>
    <t>Шестигранная гайка Тип 1, М20 (крепление компенсатора выхлопа)</t>
  </si>
  <si>
    <t>AIR FILTER ELEMENT</t>
  </si>
  <si>
    <t>Элемент воздушного фильтра</t>
  </si>
  <si>
    <t>Маркировка /
Coding</t>
  </si>
  <si>
    <t>Мнемокод/
Mnemonic code</t>
  </si>
  <si>
    <t>Новый мнемокод/
New mnemonic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</si>
</sst>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_р_._-;\-* #,##0_р_._-;_-* &quot;-&quot;_р_._-;_-@_-"/>
    <numFmt numFmtId="165" formatCode="_-* #,##0.00_р_._-;\-* #,##0.00_р_._-;_-* &quot;-&quot;??_р_._-;_-@_-"/>
    <numFmt numFmtId="166" formatCode="#,##0.00\ [$₽-419]"/>
    <numFmt numFmtId="167" formatCode="0_);[Red]\(0\)"/>
    <numFmt numFmtId="168" formatCode="000000"/>
  </numFmts>
  <fonts count="20">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b/>
      <sz val="12"/>
      <name val="Times New Roman"/>
      <family val="1"/>
      <charset val="204"/>
    </font>
    <font>
      <sz val="11"/>
      <color indexed="8"/>
      <name val="Calibri"/>
      <family val="2"/>
      <charset val="204"/>
    </font>
    <font>
      <sz val="10"/>
      <color theme="1"/>
      <name val="Times New Roman"/>
      <family val="1"/>
      <charset val="204"/>
    </font>
    <font>
      <sz val="10"/>
      <color theme="1"/>
      <name val="Calibri"/>
      <family val="2"/>
      <charset val="204"/>
      <scheme val="minor"/>
    </font>
    <font>
      <sz val="14"/>
      <color theme="1"/>
      <name val="Times New Roman"/>
      <family val="1"/>
      <charset val="204"/>
    </font>
    <font>
      <b/>
      <u/>
      <sz val="14"/>
      <name val="Times New Roman"/>
      <family val="1"/>
      <charset val="204"/>
    </font>
    <font>
      <b/>
      <sz val="14"/>
      <color indexed="8"/>
      <name val="Times New Roman"/>
      <family val="1"/>
      <charset val="204"/>
    </font>
    <font>
      <sz val="12"/>
      <color theme="1"/>
      <name val="Arial"/>
      <family val="2"/>
      <charset val="204"/>
    </font>
    <font>
      <i/>
      <sz val="12"/>
      <color indexed="8"/>
      <name val="Times New Roman"/>
      <family val="1"/>
      <charset val="204"/>
    </font>
    <font>
      <i/>
      <sz val="12"/>
      <name val="Times New Roman"/>
      <family val="1"/>
      <charset val="204"/>
    </font>
    <font>
      <sz val="11"/>
      <color theme="1"/>
      <name val="Calibri"/>
      <family val="2"/>
      <charset val="204"/>
      <scheme val="minor"/>
    </font>
    <font>
      <sz val="11"/>
      <color indexed="8"/>
      <name val="Times New Roman"/>
      <family val="1"/>
      <charset val="204"/>
    </font>
    <font>
      <sz val="11"/>
      <name val="Times New Roman"/>
      <family val="1"/>
      <charset val="204"/>
    </font>
    <font>
      <b/>
      <sz val="12"/>
      <color indexed="8"/>
      <name val="Times New Roman"/>
      <family val="1"/>
      <charset val="204"/>
    </font>
    <font>
      <sz val="12"/>
      <name val="宋体"/>
      <charset val="134"/>
    </font>
  </fonts>
  <fills count="7">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65" fontId="6" fillId="0" borderId="0" applyFont="0" applyFill="0" applyBorder="0" applyAlignment="0" applyProtection="0"/>
    <xf numFmtId="43" fontId="15" fillId="0" borderId="0" applyFont="0" applyFill="0" applyBorder="0" applyAlignment="0" applyProtection="0"/>
    <xf numFmtId="0" fontId="19" fillId="0" borderId="0">
      <alignment vertical="center"/>
    </xf>
  </cellStyleXfs>
  <cellXfs count="82">
    <xf numFmtId="0" fontId="0" fillId="0" borderId="0" xfId="0"/>
    <xf numFmtId="0" fontId="1" fillId="0" borderId="0" xfId="0" applyFont="1" applyFill="1" applyProtection="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0" fontId="9" fillId="0" borderId="0" xfId="0" applyNumberFormat="1" applyFont="1" applyAlignment="1" applyProtection="1">
      <alignment horizontal="justify"/>
      <protection locked="0"/>
    </xf>
    <xf numFmtId="0" fontId="0" fillId="0" borderId="0" xfId="0" applyAlignment="1" applyProtection="1">
      <protection locked="0"/>
    </xf>
    <xf numFmtId="0" fontId="0" fillId="0" borderId="0" xfId="0" applyAlignment="1" applyProtection="1">
      <alignment horizontal="center" vertical="center"/>
      <protection locked="0"/>
    </xf>
    <xf numFmtId="0" fontId="1" fillId="0" borderId="1" xfId="0" applyNumberFormat="1" applyFont="1" applyBorder="1" applyAlignment="1" applyProtection="1">
      <alignment horizontal="justify" wrapText="1"/>
      <protection locked="0"/>
    </xf>
    <xf numFmtId="0" fontId="1" fillId="0" borderId="1" xfId="0" applyFont="1" applyBorder="1" applyAlignment="1" applyProtection="1">
      <alignment horizontal="justify" wrapText="1"/>
      <protection locked="0"/>
    </xf>
    <xf numFmtId="0" fontId="1" fillId="0" borderId="1" xfId="0" applyFont="1" applyFill="1" applyBorder="1" applyAlignment="1" applyProtection="1">
      <alignment horizontal="center" vertical="center"/>
      <protection locked="0"/>
    </xf>
    <xf numFmtId="0" fontId="1" fillId="0" borderId="0" xfId="0" applyFont="1" applyAlignment="1" applyProtection="1">
      <alignment horizontal="justify" vertical="top" wrapText="1"/>
      <protection locked="0"/>
    </xf>
    <xf numFmtId="0" fontId="1" fillId="0" borderId="0" xfId="0" applyFont="1" applyAlignment="1" applyProtection="1">
      <alignment horizontal="justify" vertical="top"/>
      <protection locked="0"/>
    </xf>
    <xf numFmtId="0" fontId="12" fillId="0" borderId="0"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 fillId="0" borderId="0" xfId="0" applyFont="1" applyAlignment="1" applyProtection="1">
      <protection locked="0"/>
    </xf>
    <xf numFmtId="0" fontId="1" fillId="0" borderId="0" xfId="0" applyFont="1" applyAlignment="1" applyProtection="1">
      <alignment horizontal="justify"/>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1" fillId="2" borderId="3" xfId="0" applyNumberFormat="1" applyFont="1" applyFill="1" applyBorder="1" applyAlignment="1" applyProtection="1">
      <alignment horizontal="center" vertical="center" wrapText="1"/>
      <protection locked="0"/>
    </xf>
    <xf numFmtId="0" fontId="0" fillId="0" borderId="2" xfId="0" applyBorder="1" applyAlignment="1" applyProtection="1">
      <protection locked="0"/>
    </xf>
    <xf numFmtId="0" fontId="1" fillId="0" borderId="0" xfId="0" applyFont="1" applyFill="1" applyBorder="1" applyAlignment="1" applyProtection="1">
      <alignment vertical="center"/>
      <protection locked="0"/>
    </xf>
    <xf numFmtId="164" fontId="16" fillId="2" borderId="3" xfId="1"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protection locked="0"/>
    </xf>
    <xf numFmtId="0" fontId="1" fillId="0" borderId="0" xfId="0" applyFont="1" applyFill="1" applyBorder="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0" fillId="0" borderId="0" xfId="0" applyProtection="1">
      <protection locked="0"/>
    </xf>
    <xf numFmtId="0" fontId="1" fillId="0" borderId="0" xfId="0" applyFont="1" applyAlignment="1" applyProtection="1">
      <alignment horizontal="right"/>
      <protection locked="0"/>
    </xf>
    <xf numFmtId="0" fontId="4" fillId="0" borderId="3" xfId="0" applyFont="1" applyBorder="1" applyProtection="1">
      <protection locked="0"/>
    </xf>
    <xf numFmtId="0" fontId="0" fillId="5" borderId="3" xfId="0" applyFill="1" applyBorder="1" applyProtection="1">
      <protection locked="0"/>
    </xf>
    <xf numFmtId="166" fontId="3" fillId="2" borderId="3" xfId="0" applyNumberFormat="1" applyFont="1" applyFill="1" applyBorder="1" applyAlignment="1" applyProtection="1">
      <alignment vertical="center" wrapText="1"/>
      <protection locked="0"/>
    </xf>
    <xf numFmtId="0" fontId="0" fillId="0" borderId="0" xfId="0" applyBorder="1" applyProtection="1">
      <protection locked="0"/>
    </xf>
    <xf numFmtId="166" fontId="3" fillId="6" borderId="3" xfId="0" applyNumberFormat="1" applyFont="1" applyFill="1" applyBorder="1" applyAlignment="1" applyProtection="1">
      <alignment vertical="center" wrapText="1"/>
      <protection locked="0"/>
    </xf>
    <xf numFmtId="0" fontId="0" fillId="6" borderId="3" xfId="0" applyFill="1" applyBorder="1" applyProtection="1">
      <protection locked="0"/>
    </xf>
    <xf numFmtId="0" fontId="4" fillId="0" borderId="3"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wrapText="1"/>
    </xf>
    <xf numFmtId="0" fontId="17" fillId="4" borderId="3" xfId="0" applyNumberFormat="1" applyFont="1" applyFill="1" applyBorder="1" applyAlignment="1">
      <alignment horizontal="center" vertical="center"/>
    </xf>
    <xf numFmtId="166" fontId="17" fillId="0" borderId="3" xfId="0" applyNumberFormat="1" applyFont="1" applyFill="1" applyBorder="1" applyAlignment="1" applyProtection="1">
      <alignment horizontal="center" vertical="center" wrapText="1"/>
      <protection locked="0"/>
    </xf>
    <xf numFmtId="166" fontId="17" fillId="0" borderId="3" xfId="2" applyNumberFormat="1" applyFont="1" applyFill="1" applyBorder="1" applyAlignment="1" applyProtection="1">
      <alignment horizontal="center" vertical="center" wrapText="1"/>
      <protection locked="0"/>
    </xf>
    <xf numFmtId="0" fontId="0" fillId="0" borderId="0" xfId="0" applyFont="1" applyProtection="1">
      <protection locked="0"/>
    </xf>
    <xf numFmtId="0" fontId="17" fillId="4" borderId="3"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3" fillId="0" borderId="2" xfId="0" applyFont="1" applyBorder="1" applyAlignment="1" applyProtection="1">
      <alignment horizontal="center" vertical="center" wrapText="1"/>
      <protection locked="0"/>
    </xf>
    <xf numFmtId="0" fontId="4" fillId="0" borderId="0" xfId="0" applyFont="1" applyBorder="1" applyAlignment="1" applyProtection="1">
      <alignment horizontal="center" vertical="top"/>
      <protection locked="0"/>
    </xf>
    <xf numFmtId="0" fontId="1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5" fillId="0" borderId="2"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18" fillId="2" borderId="3" xfId="0" applyFont="1" applyFill="1" applyBorder="1" applyAlignment="1" applyProtection="1">
      <alignment horizontal="right" vertical="center" wrapText="1"/>
      <protection locked="0"/>
    </xf>
    <xf numFmtId="0" fontId="18" fillId="2" borderId="3"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wrapText="1"/>
      <protection locked="0"/>
    </xf>
    <xf numFmtId="0" fontId="18" fillId="6" borderId="3" xfId="0" applyFont="1" applyFill="1" applyBorder="1" applyAlignment="1" applyProtection="1">
      <alignment horizontal="right" vertical="center"/>
      <protection locked="0"/>
    </xf>
    <xf numFmtId="0" fontId="1" fillId="0" borderId="0" xfId="0" applyFont="1" applyAlignment="1" applyProtection="1">
      <alignment horizontal="center"/>
      <protection locked="0"/>
    </xf>
    <xf numFmtId="0" fontId="13" fillId="3" borderId="4"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7" fillId="0" borderId="0" xfId="0"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vertical="top" wrapText="1"/>
      <protection locked="0"/>
    </xf>
    <xf numFmtId="0" fontId="10" fillId="0" borderId="0"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top"/>
      <protection locked="0"/>
    </xf>
    <xf numFmtId="0" fontId="18" fillId="2" borderId="5" xfId="0" applyFont="1" applyFill="1" applyBorder="1" applyAlignment="1" applyProtection="1">
      <alignment horizontal="right" vertical="center" wrapText="1"/>
      <protection locked="0"/>
    </xf>
    <xf numFmtId="0" fontId="18" fillId="2" borderId="7" xfId="0" applyFont="1" applyFill="1" applyBorder="1" applyAlignment="1" applyProtection="1">
      <alignment horizontal="right" vertical="center" wrapText="1"/>
      <protection locked="0"/>
    </xf>
    <xf numFmtId="0" fontId="18" fillId="2" borderId="6" xfId="0" applyFont="1" applyFill="1" applyBorder="1" applyAlignment="1" applyProtection="1">
      <alignment horizontal="right" vertical="center" wrapText="1"/>
      <protection locked="0"/>
    </xf>
    <xf numFmtId="167" fontId="17" fillId="0" borderId="3" xfId="3" applyNumberFormat="1" applyFont="1" applyFill="1" applyBorder="1" applyAlignment="1">
      <alignment horizontal="center" vertical="center"/>
    </xf>
    <xf numFmtId="168" fontId="17" fillId="0" borderId="3" xfId="3" applyNumberFormat="1" applyFont="1" applyFill="1" applyBorder="1" applyAlignment="1">
      <alignment horizontal="center" vertical="center"/>
    </xf>
    <xf numFmtId="167" fontId="17" fillId="4" borderId="3" xfId="3" applyNumberFormat="1" applyFont="1" applyFill="1" applyBorder="1" applyAlignment="1">
      <alignment horizontal="center" vertical="center"/>
    </xf>
    <xf numFmtId="0" fontId="16" fillId="2" borderId="3" xfId="0" applyFont="1" applyFill="1" applyBorder="1" applyAlignment="1" applyProtection="1">
      <alignment horizontal="center" vertical="center" wrapText="1"/>
      <protection locked="0"/>
    </xf>
  </cellXfs>
  <cellStyles count="4">
    <cellStyle name="Обычный" xfId="0" builtinId="0"/>
    <cellStyle name="Финансовый" xfId="2" builtinId="3"/>
    <cellStyle name="Финансовый 2" xfId="1"/>
    <cellStyle name="常规 12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5"/>
  <sheetViews>
    <sheetView tabSelected="1" topLeftCell="A13" zoomScaleNormal="100" zoomScaleSheetLayoutView="100" workbookViewId="0">
      <selection activeCell="F22" sqref="F22"/>
    </sheetView>
  </sheetViews>
  <sheetFormatPr defaultRowHeight="15.75"/>
  <cols>
    <col min="1" max="1" width="6.28515625" style="4" customWidth="1"/>
    <col min="2" max="2" width="26.85546875" style="2" customWidth="1"/>
    <col min="3" max="3" width="32.7109375" style="2" customWidth="1"/>
    <col min="4" max="4" width="15.42578125" style="2" customWidth="1"/>
    <col min="5" max="5" width="17.28515625" style="2" customWidth="1"/>
    <col min="6" max="6" width="14.28515625" style="3" customWidth="1"/>
    <col min="7" max="7" width="11.7109375" style="3" customWidth="1"/>
    <col min="8" max="8" width="11.140625" style="2" customWidth="1"/>
    <col min="9" max="9" width="21.28515625" style="1" customWidth="1"/>
    <col min="10" max="10" width="24.85546875" style="1" customWidth="1"/>
    <col min="11" max="11" width="22.5703125" style="31" customWidth="1"/>
    <col min="12" max="16384" width="9.140625" style="31"/>
  </cols>
  <sheetData>
    <row r="1" spans="1:11">
      <c r="A1" s="59" t="s">
        <v>2</v>
      </c>
      <c r="B1" s="59"/>
      <c r="C1" s="59"/>
      <c r="D1" s="59"/>
      <c r="E1" s="59"/>
      <c r="F1" s="59"/>
      <c r="G1" s="59"/>
      <c r="H1" s="59"/>
      <c r="I1" s="59"/>
      <c r="J1" s="59"/>
      <c r="K1" s="59"/>
    </row>
    <row r="2" spans="1:11">
      <c r="A2" s="14"/>
      <c r="B2" s="15"/>
      <c r="C2" s="15"/>
      <c r="D2" s="15"/>
      <c r="E2" s="15"/>
      <c r="F2" s="15"/>
      <c r="G2" s="27"/>
      <c r="H2" s="15"/>
      <c r="I2" s="20"/>
      <c r="K2" s="32" t="s">
        <v>3</v>
      </c>
    </row>
    <row r="3" spans="1:11">
      <c r="A3" s="14"/>
      <c r="B3" s="15"/>
      <c r="C3" s="15"/>
      <c r="D3" s="15"/>
      <c r="E3" s="15"/>
      <c r="F3" s="15"/>
      <c r="G3" s="27"/>
      <c r="H3" s="15"/>
      <c r="I3" s="20"/>
      <c r="K3" s="32" t="s">
        <v>4</v>
      </c>
    </row>
    <row r="4" spans="1:11">
      <c r="A4" s="14"/>
      <c r="B4" s="15"/>
      <c r="C4" s="15"/>
      <c r="D4" s="15"/>
      <c r="E4" s="15"/>
      <c r="F4" s="15"/>
      <c r="G4" s="27"/>
      <c r="H4" s="15"/>
      <c r="I4" s="20"/>
      <c r="K4" s="32" t="s">
        <v>11</v>
      </c>
    </row>
    <row r="5" spans="1:11">
      <c r="A5" s="73" t="s">
        <v>5</v>
      </c>
      <c r="B5" s="73"/>
      <c r="C5" s="73"/>
      <c r="D5" s="73"/>
      <c r="E5" s="73"/>
      <c r="F5" s="73"/>
      <c r="G5" s="73"/>
      <c r="H5" s="73"/>
      <c r="I5" s="73"/>
      <c r="J5" s="73"/>
      <c r="K5" s="73"/>
    </row>
    <row r="6" spans="1:11">
      <c r="A6" s="59"/>
      <c r="B6" s="59"/>
      <c r="C6" s="59"/>
      <c r="D6" s="59"/>
      <c r="E6" s="59"/>
      <c r="F6" s="59"/>
      <c r="G6" s="59"/>
      <c r="H6" s="59"/>
      <c r="I6" s="59"/>
      <c r="J6" s="59"/>
    </row>
    <row r="7" spans="1:11" ht="33.75" customHeight="1">
      <c r="A7" s="47" t="s">
        <v>38</v>
      </c>
      <c r="B7" s="47"/>
      <c r="C7" s="47"/>
      <c r="D7" s="47"/>
      <c r="E7" s="47"/>
      <c r="F7" s="47"/>
      <c r="G7" s="47"/>
      <c r="H7" s="47"/>
      <c r="I7" s="47"/>
      <c r="J7" s="47"/>
      <c r="K7" s="47"/>
    </row>
    <row r="8" spans="1:11" ht="15">
      <c r="A8" s="74" t="s">
        <v>6</v>
      </c>
      <c r="B8" s="74"/>
      <c r="C8" s="74"/>
      <c r="D8" s="74"/>
      <c r="E8" s="74"/>
      <c r="F8" s="74"/>
      <c r="G8" s="74"/>
      <c r="H8" s="74"/>
      <c r="I8" s="74"/>
      <c r="J8" s="74"/>
      <c r="K8" s="74"/>
    </row>
    <row r="9" spans="1:11">
      <c r="A9" s="16"/>
      <c r="B9" s="17"/>
      <c r="C9" s="17"/>
      <c r="D9" s="17"/>
      <c r="E9" s="17"/>
      <c r="F9" s="17"/>
      <c r="G9" s="18"/>
      <c r="H9" s="17"/>
      <c r="I9" s="13"/>
      <c r="J9" s="13"/>
    </row>
    <row r="10" spans="1:11" ht="33.75" customHeight="1">
      <c r="A10" s="46" t="s">
        <v>10</v>
      </c>
      <c r="B10" s="46"/>
      <c r="C10" s="46"/>
      <c r="D10" s="46"/>
      <c r="E10" s="46"/>
      <c r="F10" s="46"/>
      <c r="G10" s="46"/>
      <c r="H10" s="46"/>
      <c r="I10" s="46"/>
      <c r="J10" s="46"/>
      <c r="K10" s="46"/>
    </row>
    <row r="11" spans="1:11">
      <c r="A11" s="27"/>
      <c r="B11" s="17"/>
      <c r="C11" s="17"/>
      <c r="D11" s="17"/>
      <c r="E11" s="17"/>
      <c r="F11" s="17"/>
      <c r="G11" s="18"/>
      <c r="H11" s="17"/>
      <c r="I11" s="13"/>
      <c r="J11" s="13"/>
    </row>
    <row r="12" spans="1:11" ht="33.75" customHeight="1">
      <c r="A12" s="47" t="str">
        <f>A7</f>
        <v>Поставка запасных частей и расходных материалов для ГПА Liyu Gas Power LY16V170-T на 2026 год (тендер № 52-2025)/
 Supply of spare parts and consumables for Liyu Gas Power GPU (LY16V170-T) for 2026 (tender # 52-2025)</v>
      </c>
      <c r="B12" s="47"/>
      <c r="C12" s="47"/>
      <c r="D12" s="47"/>
      <c r="E12" s="47"/>
      <c r="F12" s="47"/>
      <c r="G12" s="47"/>
      <c r="H12" s="47"/>
      <c r="I12" s="47"/>
      <c r="J12" s="47"/>
      <c r="K12" s="47"/>
    </row>
    <row r="13" spans="1:11" ht="15">
      <c r="A13" s="48" t="s">
        <v>6</v>
      </c>
      <c r="B13" s="48"/>
      <c r="C13" s="48"/>
      <c r="D13" s="48"/>
      <c r="E13" s="48"/>
      <c r="F13" s="48"/>
      <c r="G13" s="48"/>
      <c r="H13" s="48"/>
      <c r="I13" s="48"/>
      <c r="J13" s="48"/>
      <c r="K13" s="48"/>
    </row>
    <row r="14" spans="1:11" ht="30" customHeight="1">
      <c r="A14" s="51"/>
      <c r="B14" s="51"/>
      <c r="C14" s="51"/>
      <c r="D14" s="51"/>
      <c r="E14" s="51"/>
      <c r="F14" s="51"/>
      <c r="G14" s="51"/>
      <c r="H14" s="51"/>
      <c r="I14" s="51"/>
      <c r="J14" s="51"/>
      <c r="K14" s="51"/>
    </row>
    <row r="15" spans="1:11" ht="15">
      <c r="A15" s="48" t="s">
        <v>7</v>
      </c>
      <c r="B15" s="48"/>
      <c r="C15" s="48"/>
      <c r="D15" s="48"/>
      <c r="E15" s="48"/>
      <c r="F15" s="48"/>
      <c r="G15" s="48"/>
      <c r="H15" s="48"/>
      <c r="I15" s="48"/>
      <c r="J15" s="48"/>
      <c r="K15" s="48"/>
    </row>
    <row r="16" spans="1:11" ht="85.5" customHeight="1">
      <c r="A16" s="72" t="s">
        <v>8</v>
      </c>
      <c r="B16" s="72"/>
      <c r="C16" s="72"/>
      <c r="D16" s="72"/>
      <c r="E16" s="72"/>
      <c r="F16" s="72"/>
      <c r="G16" s="72"/>
      <c r="H16" s="72"/>
      <c r="I16" s="72"/>
      <c r="J16" s="72"/>
      <c r="K16" s="72"/>
    </row>
    <row r="17" spans="1:11">
      <c r="A17" s="50"/>
      <c r="B17" s="50"/>
      <c r="C17" s="50"/>
      <c r="D17" s="50"/>
      <c r="E17" s="50"/>
      <c r="F17" s="50"/>
      <c r="G17" s="50"/>
      <c r="H17" s="50"/>
      <c r="I17" s="50"/>
      <c r="J17" s="50"/>
    </row>
    <row r="18" spans="1:11">
      <c r="A18" s="52" t="s">
        <v>9</v>
      </c>
      <c r="B18" s="52"/>
      <c r="C18" s="52"/>
      <c r="D18" s="52"/>
      <c r="E18" s="52"/>
      <c r="F18" s="52"/>
      <c r="G18" s="52"/>
      <c r="H18" s="52"/>
      <c r="I18" s="52"/>
      <c r="J18" s="52"/>
      <c r="K18" s="52"/>
    </row>
    <row r="19" spans="1:11" ht="105">
      <c r="A19" s="21" t="s">
        <v>0</v>
      </c>
      <c r="B19" s="53" t="s">
        <v>13</v>
      </c>
      <c r="C19" s="54"/>
      <c r="D19" s="81" t="s">
        <v>256</v>
      </c>
      <c r="E19" s="81" t="s">
        <v>255</v>
      </c>
      <c r="F19" s="81" t="s">
        <v>257</v>
      </c>
      <c r="G19" s="24" t="s">
        <v>14</v>
      </c>
      <c r="H19" s="29" t="s">
        <v>15</v>
      </c>
      <c r="I19" s="30" t="s">
        <v>42</v>
      </c>
      <c r="J19" s="30" t="s">
        <v>43</v>
      </c>
      <c r="K19" s="30" t="s">
        <v>37</v>
      </c>
    </row>
    <row r="20" spans="1:11" s="44" customFormat="1" ht="30">
      <c r="A20" s="39">
        <v>1</v>
      </c>
      <c r="B20" s="40" t="s">
        <v>132</v>
      </c>
      <c r="C20" s="40" t="s">
        <v>133</v>
      </c>
      <c r="D20" s="78" t="s">
        <v>45</v>
      </c>
      <c r="E20" s="78">
        <v>131031211665</v>
      </c>
      <c r="F20" s="78">
        <v>30300409</v>
      </c>
      <c r="G20" s="45" t="s">
        <v>12</v>
      </c>
      <c r="H20" s="41">
        <v>3</v>
      </c>
      <c r="I20" s="42"/>
      <c r="J20" s="43">
        <f t="shared" ref="J20:J83" si="0">I20*H20</f>
        <v>0</v>
      </c>
      <c r="K20" s="33"/>
    </row>
    <row r="21" spans="1:11" s="44" customFormat="1" ht="30">
      <c r="A21" s="39">
        <v>2</v>
      </c>
      <c r="B21" s="40" t="s">
        <v>134</v>
      </c>
      <c r="C21" s="40" t="s">
        <v>135</v>
      </c>
      <c r="D21" s="78" t="s">
        <v>46</v>
      </c>
      <c r="E21" s="78">
        <v>201021800106</v>
      </c>
      <c r="F21" s="78">
        <v>20101061</v>
      </c>
      <c r="G21" s="45" t="s">
        <v>12</v>
      </c>
      <c r="H21" s="41">
        <v>12</v>
      </c>
      <c r="I21" s="42"/>
      <c r="J21" s="43">
        <f t="shared" si="0"/>
        <v>0</v>
      </c>
      <c r="K21" s="33"/>
    </row>
    <row r="22" spans="1:11" s="44" customFormat="1" ht="45">
      <c r="A22" s="39">
        <v>3</v>
      </c>
      <c r="B22" s="40" t="s">
        <v>136</v>
      </c>
      <c r="C22" s="40" t="s">
        <v>137</v>
      </c>
      <c r="D22" s="78" t="s">
        <v>47</v>
      </c>
      <c r="E22" s="78">
        <v>201021800103</v>
      </c>
      <c r="F22" s="78">
        <v>20101058</v>
      </c>
      <c r="G22" s="45" t="s">
        <v>12</v>
      </c>
      <c r="H22" s="41">
        <v>64</v>
      </c>
      <c r="I22" s="42"/>
      <c r="J22" s="43">
        <f t="shared" si="0"/>
        <v>0</v>
      </c>
      <c r="K22" s="33"/>
    </row>
    <row r="23" spans="1:11" s="44" customFormat="1" ht="45">
      <c r="A23" s="39">
        <v>4</v>
      </c>
      <c r="B23" s="40" t="s">
        <v>132</v>
      </c>
      <c r="C23" s="40" t="s">
        <v>138</v>
      </c>
      <c r="D23" s="78" t="s">
        <v>48</v>
      </c>
      <c r="E23" s="78">
        <v>131031321650</v>
      </c>
      <c r="F23" s="78">
        <v>30300634</v>
      </c>
      <c r="G23" s="45" t="s">
        <v>12</v>
      </c>
      <c r="H23" s="41">
        <v>1</v>
      </c>
      <c r="I23" s="42"/>
      <c r="J23" s="43">
        <f t="shared" si="0"/>
        <v>0</v>
      </c>
      <c r="K23" s="33"/>
    </row>
    <row r="24" spans="1:11" s="44" customFormat="1" ht="60">
      <c r="A24" s="39">
        <v>5</v>
      </c>
      <c r="B24" s="40" t="s">
        <v>139</v>
      </c>
      <c r="C24" s="40" t="s">
        <v>140</v>
      </c>
      <c r="D24" s="78" t="s">
        <v>49</v>
      </c>
      <c r="E24" s="78">
        <v>201021800102</v>
      </c>
      <c r="F24" s="78">
        <v>20101057</v>
      </c>
      <c r="G24" s="45" t="s">
        <v>12</v>
      </c>
      <c r="H24" s="41">
        <v>4</v>
      </c>
      <c r="I24" s="42"/>
      <c r="J24" s="43">
        <f t="shared" si="0"/>
        <v>0</v>
      </c>
      <c r="K24" s="33"/>
    </row>
    <row r="25" spans="1:11" s="44" customFormat="1" ht="15">
      <c r="A25" s="39">
        <v>6</v>
      </c>
      <c r="B25" s="40" t="s">
        <v>141</v>
      </c>
      <c r="C25" s="40" t="s">
        <v>142</v>
      </c>
      <c r="D25" s="78" t="s">
        <v>50</v>
      </c>
      <c r="E25" s="78">
        <v>201021300007</v>
      </c>
      <c r="F25" s="78">
        <v>31100016</v>
      </c>
      <c r="G25" s="45" t="s">
        <v>12</v>
      </c>
      <c r="H25" s="41">
        <v>32</v>
      </c>
      <c r="I25" s="42"/>
      <c r="J25" s="43">
        <f t="shared" si="0"/>
        <v>0</v>
      </c>
      <c r="K25" s="33"/>
    </row>
    <row r="26" spans="1:11" s="44" customFormat="1" ht="15">
      <c r="A26" s="39">
        <v>7</v>
      </c>
      <c r="B26" s="40" t="s">
        <v>143</v>
      </c>
      <c r="C26" s="40" t="s">
        <v>144</v>
      </c>
      <c r="D26" s="78">
        <v>160002300</v>
      </c>
      <c r="E26" s="79">
        <v>205010000175</v>
      </c>
      <c r="F26" s="79">
        <v>31100476</v>
      </c>
      <c r="G26" s="45" t="s">
        <v>12</v>
      </c>
      <c r="H26" s="41">
        <v>16</v>
      </c>
      <c r="I26" s="42"/>
      <c r="J26" s="43">
        <f t="shared" si="0"/>
        <v>0</v>
      </c>
      <c r="K26" s="33"/>
    </row>
    <row r="27" spans="1:11" s="44" customFormat="1" ht="15">
      <c r="A27" s="39">
        <v>8</v>
      </c>
      <c r="B27" s="40" t="s">
        <v>145</v>
      </c>
      <c r="C27" s="40" t="s">
        <v>146</v>
      </c>
      <c r="D27" s="78" t="s">
        <v>51</v>
      </c>
      <c r="E27" s="78">
        <v>201021300006</v>
      </c>
      <c r="F27" s="78">
        <v>31100006</v>
      </c>
      <c r="G27" s="45" t="s">
        <v>12</v>
      </c>
      <c r="H27" s="41">
        <v>32</v>
      </c>
      <c r="I27" s="42"/>
      <c r="J27" s="43">
        <f t="shared" si="0"/>
        <v>0</v>
      </c>
      <c r="K27" s="33"/>
    </row>
    <row r="28" spans="1:11" s="44" customFormat="1" ht="30">
      <c r="A28" s="39">
        <v>9</v>
      </c>
      <c r="B28" s="40" t="s">
        <v>147</v>
      </c>
      <c r="C28" s="40" t="s">
        <v>148</v>
      </c>
      <c r="D28" s="78" t="s">
        <v>52</v>
      </c>
      <c r="E28" s="78">
        <v>101052000030</v>
      </c>
      <c r="F28" s="78">
        <v>30000003</v>
      </c>
      <c r="G28" s="45" t="s">
        <v>12</v>
      </c>
      <c r="H28" s="41">
        <v>48</v>
      </c>
      <c r="I28" s="42"/>
      <c r="J28" s="43">
        <f t="shared" si="0"/>
        <v>0</v>
      </c>
      <c r="K28" s="33"/>
    </row>
    <row r="29" spans="1:11" s="44" customFormat="1" ht="45">
      <c r="A29" s="39">
        <v>10</v>
      </c>
      <c r="B29" s="40" t="s">
        <v>149</v>
      </c>
      <c r="C29" s="40" t="s">
        <v>150</v>
      </c>
      <c r="D29" s="78" t="s">
        <v>53</v>
      </c>
      <c r="E29" s="78">
        <v>103011000052</v>
      </c>
      <c r="F29" s="78">
        <v>50600015</v>
      </c>
      <c r="G29" s="45" t="s">
        <v>12</v>
      </c>
      <c r="H29" s="41">
        <v>1</v>
      </c>
      <c r="I29" s="42"/>
      <c r="J29" s="43">
        <f t="shared" si="0"/>
        <v>0</v>
      </c>
      <c r="K29" s="33"/>
    </row>
    <row r="30" spans="1:11" s="44" customFormat="1" ht="45">
      <c r="A30" s="39">
        <v>11</v>
      </c>
      <c r="B30" s="40" t="s">
        <v>151</v>
      </c>
      <c r="C30" s="40" t="s">
        <v>152</v>
      </c>
      <c r="D30" s="78" t="s">
        <v>54</v>
      </c>
      <c r="E30" s="78">
        <v>201021800201</v>
      </c>
      <c r="F30" s="78">
        <v>20101063</v>
      </c>
      <c r="G30" s="45" t="s">
        <v>12</v>
      </c>
      <c r="H30" s="41">
        <v>4</v>
      </c>
      <c r="I30" s="42"/>
      <c r="J30" s="43">
        <f t="shared" si="0"/>
        <v>0</v>
      </c>
      <c r="K30" s="33"/>
    </row>
    <row r="31" spans="1:11" s="44" customFormat="1" ht="30">
      <c r="A31" s="39">
        <v>12</v>
      </c>
      <c r="B31" s="40" t="s">
        <v>153</v>
      </c>
      <c r="C31" s="40" t="s">
        <v>154</v>
      </c>
      <c r="D31" s="78" t="s">
        <v>55</v>
      </c>
      <c r="E31" s="78">
        <v>1310213016008</v>
      </c>
      <c r="F31" s="78">
        <v>30300279</v>
      </c>
      <c r="G31" s="45" t="s">
        <v>12</v>
      </c>
      <c r="H31" s="41">
        <v>3</v>
      </c>
      <c r="I31" s="42"/>
      <c r="J31" s="43">
        <f t="shared" si="0"/>
        <v>0</v>
      </c>
      <c r="K31" s="33"/>
    </row>
    <row r="32" spans="1:11" s="44" customFormat="1" ht="60">
      <c r="A32" s="39">
        <v>13</v>
      </c>
      <c r="B32" s="40" t="s">
        <v>155</v>
      </c>
      <c r="C32" s="40" t="s">
        <v>156</v>
      </c>
      <c r="D32" s="78" t="s">
        <v>56</v>
      </c>
      <c r="E32" s="78">
        <v>131121400200</v>
      </c>
      <c r="F32" s="78">
        <v>30400099</v>
      </c>
      <c r="G32" s="45" t="s">
        <v>12</v>
      </c>
      <c r="H32" s="41">
        <v>1</v>
      </c>
      <c r="I32" s="42"/>
      <c r="J32" s="43">
        <f t="shared" si="0"/>
        <v>0</v>
      </c>
      <c r="K32" s="33"/>
    </row>
    <row r="33" spans="1:11" s="44" customFormat="1" ht="30">
      <c r="A33" s="39">
        <v>14</v>
      </c>
      <c r="B33" s="40" t="s">
        <v>157</v>
      </c>
      <c r="C33" s="40" t="s">
        <v>158</v>
      </c>
      <c r="D33" s="78" t="s">
        <v>57</v>
      </c>
      <c r="E33" s="78">
        <v>131121301800</v>
      </c>
      <c r="F33" s="78">
        <v>30400094</v>
      </c>
      <c r="G33" s="45" t="s">
        <v>12</v>
      </c>
      <c r="H33" s="41">
        <v>1</v>
      </c>
      <c r="I33" s="42"/>
      <c r="J33" s="43">
        <f t="shared" si="0"/>
        <v>0</v>
      </c>
      <c r="K33" s="33"/>
    </row>
    <row r="34" spans="1:11" s="44" customFormat="1" ht="30">
      <c r="A34" s="39">
        <v>15</v>
      </c>
      <c r="B34" s="40" t="s">
        <v>159</v>
      </c>
      <c r="C34" s="40" t="s">
        <v>160</v>
      </c>
      <c r="D34" s="78">
        <v>16000350</v>
      </c>
      <c r="E34" s="78">
        <v>205021230150</v>
      </c>
      <c r="F34" s="78">
        <v>31400074</v>
      </c>
      <c r="G34" s="45" t="s">
        <v>12</v>
      </c>
      <c r="H34" s="41">
        <v>1</v>
      </c>
      <c r="I34" s="42"/>
      <c r="J34" s="43">
        <f t="shared" si="0"/>
        <v>0</v>
      </c>
      <c r="K34" s="33"/>
    </row>
    <row r="35" spans="1:11" s="44" customFormat="1" ht="30">
      <c r="A35" s="39">
        <v>16</v>
      </c>
      <c r="B35" s="40" t="s">
        <v>161</v>
      </c>
      <c r="C35" s="40" t="s">
        <v>162</v>
      </c>
      <c r="D35" s="78" t="s">
        <v>58</v>
      </c>
      <c r="E35" s="78" t="s">
        <v>59</v>
      </c>
      <c r="F35" s="78">
        <v>20101656</v>
      </c>
      <c r="G35" s="45" t="s">
        <v>12</v>
      </c>
      <c r="H35" s="41">
        <v>1</v>
      </c>
      <c r="I35" s="42"/>
      <c r="J35" s="43">
        <f t="shared" si="0"/>
        <v>0</v>
      </c>
      <c r="K35" s="33"/>
    </row>
    <row r="36" spans="1:11" s="44" customFormat="1" ht="15">
      <c r="A36" s="39">
        <v>17</v>
      </c>
      <c r="B36" s="40" t="s">
        <v>163</v>
      </c>
      <c r="C36" s="40" t="s">
        <v>164</v>
      </c>
      <c r="D36" s="78" t="s">
        <v>60</v>
      </c>
      <c r="E36" s="78">
        <v>2010221068001</v>
      </c>
      <c r="F36" s="78">
        <v>20101244</v>
      </c>
      <c r="G36" s="45" t="s">
        <v>12</v>
      </c>
      <c r="H36" s="41">
        <v>35</v>
      </c>
      <c r="I36" s="42"/>
      <c r="J36" s="43">
        <f t="shared" si="0"/>
        <v>0</v>
      </c>
      <c r="K36" s="33"/>
    </row>
    <row r="37" spans="1:11" s="44" customFormat="1" ht="15">
      <c r="A37" s="39">
        <v>18</v>
      </c>
      <c r="B37" s="40" t="s">
        <v>163</v>
      </c>
      <c r="C37" s="40" t="s">
        <v>164</v>
      </c>
      <c r="D37" s="78" t="s">
        <v>61</v>
      </c>
      <c r="E37" s="78">
        <v>201022102310</v>
      </c>
      <c r="F37" s="78">
        <v>20101222</v>
      </c>
      <c r="G37" s="45" t="s">
        <v>12</v>
      </c>
      <c r="H37" s="41">
        <v>7</v>
      </c>
      <c r="I37" s="42"/>
      <c r="J37" s="43">
        <f t="shared" si="0"/>
        <v>0</v>
      </c>
      <c r="K37" s="33"/>
    </row>
    <row r="38" spans="1:11" s="44" customFormat="1" ht="15">
      <c r="A38" s="39">
        <v>19</v>
      </c>
      <c r="B38" s="40" t="s">
        <v>165</v>
      </c>
      <c r="C38" s="40" t="s">
        <v>166</v>
      </c>
      <c r="D38" s="78" t="s">
        <v>62</v>
      </c>
      <c r="E38" s="78">
        <v>131281420200</v>
      </c>
      <c r="F38" s="78">
        <v>30500412</v>
      </c>
      <c r="G38" s="45" t="s">
        <v>12</v>
      </c>
      <c r="H38" s="41">
        <v>2</v>
      </c>
      <c r="I38" s="42"/>
      <c r="J38" s="43">
        <f t="shared" si="0"/>
        <v>0</v>
      </c>
      <c r="K38" s="33"/>
    </row>
    <row r="39" spans="1:11" s="44" customFormat="1" ht="15">
      <c r="A39" s="39">
        <v>20</v>
      </c>
      <c r="B39" s="40" t="s">
        <v>167</v>
      </c>
      <c r="C39" s="40" t="s">
        <v>28</v>
      </c>
      <c r="D39" s="78" t="s">
        <v>63</v>
      </c>
      <c r="E39" s="78">
        <v>201021301002</v>
      </c>
      <c r="F39" s="78">
        <v>20100947</v>
      </c>
      <c r="G39" s="45" t="s">
        <v>12</v>
      </c>
      <c r="H39" s="41">
        <v>32</v>
      </c>
      <c r="I39" s="42"/>
      <c r="J39" s="43">
        <f t="shared" si="0"/>
        <v>0</v>
      </c>
      <c r="K39" s="33"/>
    </row>
    <row r="40" spans="1:11" s="44" customFormat="1" ht="30">
      <c r="A40" s="39">
        <v>21</v>
      </c>
      <c r="B40" s="40" t="s">
        <v>168</v>
      </c>
      <c r="C40" s="40" t="s">
        <v>29</v>
      </c>
      <c r="D40" s="78" t="s">
        <v>64</v>
      </c>
      <c r="E40" s="78">
        <v>201021301004</v>
      </c>
      <c r="F40" s="78">
        <v>20100949</v>
      </c>
      <c r="G40" s="45" t="s">
        <v>12</v>
      </c>
      <c r="H40" s="41">
        <v>32</v>
      </c>
      <c r="I40" s="42"/>
      <c r="J40" s="43">
        <f t="shared" si="0"/>
        <v>0</v>
      </c>
      <c r="K40" s="33"/>
    </row>
    <row r="41" spans="1:11" s="44" customFormat="1" ht="30">
      <c r="A41" s="39">
        <v>22</v>
      </c>
      <c r="B41" s="40" t="s">
        <v>169</v>
      </c>
      <c r="C41" s="40" t="s">
        <v>170</v>
      </c>
      <c r="D41" s="78" t="s">
        <v>65</v>
      </c>
      <c r="E41" s="78">
        <v>10201800015016</v>
      </c>
      <c r="F41" s="78">
        <v>30400014</v>
      </c>
      <c r="G41" s="45" t="s">
        <v>12</v>
      </c>
      <c r="H41" s="41">
        <v>7</v>
      </c>
      <c r="I41" s="42"/>
      <c r="J41" s="43">
        <f t="shared" si="0"/>
        <v>0</v>
      </c>
      <c r="K41" s="33"/>
    </row>
    <row r="42" spans="1:11" s="44" customFormat="1" ht="45">
      <c r="A42" s="39">
        <v>23</v>
      </c>
      <c r="B42" s="40" t="s">
        <v>171</v>
      </c>
      <c r="C42" s="40" t="s">
        <v>172</v>
      </c>
      <c r="D42" s="78" t="s">
        <v>66</v>
      </c>
      <c r="E42" s="78">
        <v>131121400128</v>
      </c>
      <c r="F42" s="78">
        <v>30400097</v>
      </c>
      <c r="G42" s="45" t="s">
        <v>12</v>
      </c>
      <c r="H42" s="41">
        <v>1</v>
      </c>
      <c r="I42" s="42"/>
      <c r="J42" s="43">
        <f t="shared" si="0"/>
        <v>0</v>
      </c>
      <c r="K42" s="33"/>
    </row>
    <row r="43" spans="1:11" s="44" customFormat="1" ht="30">
      <c r="A43" s="39">
        <v>24</v>
      </c>
      <c r="B43" s="40" t="s">
        <v>173</v>
      </c>
      <c r="C43" s="40" t="s">
        <v>174</v>
      </c>
      <c r="D43" s="78" t="s">
        <v>67</v>
      </c>
      <c r="E43" s="78" t="s">
        <v>35</v>
      </c>
      <c r="F43" s="78">
        <v>20200815</v>
      </c>
      <c r="G43" s="45" t="s">
        <v>12</v>
      </c>
      <c r="H43" s="41">
        <v>4</v>
      </c>
      <c r="I43" s="42"/>
      <c r="J43" s="43">
        <f t="shared" si="0"/>
        <v>0</v>
      </c>
      <c r="K43" s="33"/>
    </row>
    <row r="44" spans="1:11" s="44" customFormat="1" ht="30">
      <c r="A44" s="39">
        <v>25</v>
      </c>
      <c r="B44" s="40" t="s">
        <v>173</v>
      </c>
      <c r="C44" s="40" t="s">
        <v>174</v>
      </c>
      <c r="D44" s="78" t="s">
        <v>68</v>
      </c>
      <c r="E44" s="78" t="s">
        <v>36</v>
      </c>
      <c r="F44" s="78">
        <v>20200285</v>
      </c>
      <c r="G44" s="45" t="s">
        <v>12</v>
      </c>
      <c r="H44" s="41">
        <v>3</v>
      </c>
      <c r="I44" s="42"/>
      <c r="J44" s="43">
        <f t="shared" si="0"/>
        <v>0</v>
      </c>
      <c r="K44" s="33"/>
    </row>
    <row r="45" spans="1:11" s="44" customFormat="1" ht="30">
      <c r="A45" s="39">
        <v>26</v>
      </c>
      <c r="B45" s="40" t="s">
        <v>175</v>
      </c>
      <c r="C45" s="40" t="s">
        <v>176</v>
      </c>
      <c r="D45" s="78" t="s">
        <v>69</v>
      </c>
      <c r="E45" s="78" t="s">
        <v>34</v>
      </c>
      <c r="F45" s="78">
        <v>20102432</v>
      </c>
      <c r="G45" s="45" t="s">
        <v>12</v>
      </c>
      <c r="H45" s="41">
        <v>20</v>
      </c>
      <c r="I45" s="42"/>
      <c r="J45" s="43">
        <f t="shared" si="0"/>
        <v>0</v>
      </c>
      <c r="K45" s="33"/>
    </row>
    <row r="46" spans="1:11" s="44" customFormat="1" ht="30">
      <c r="A46" s="39">
        <v>27</v>
      </c>
      <c r="B46" s="40" t="s">
        <v>177</v>
      </c>
      <c r="C46" s="40" t="s">
        <v>178</v>
      </c>
      <c r="D46" s="78" t="s">
        <v>70</v>
      </c>
      <c r="E46" s="78">
        <v>201021802002</v>
      </c>
      <c r="F46" s="78">
        <v>20102433</v>
      </c>
      <c r="G46" s="45" t="s">
        <v>12</v>
      </c>
      <c r="H46" s="41">
        <v>16</v>
      </c>
      <c r="I46" s="42"/>
      <c r="J46" s="43">
        <f t="shared" si="0"/>
        <v>0</v>
      </c>
      <c r="K46" s="33"/>
    </row>
    <row r="47" spans="1:11" s="44" customFormat="1" ht="30">
      <c r="A47" s="39">
        <v>28</v>
      </c>
      <c r="B47" s="40" t="s">
        <v>177</v>
      </c>
      <c r="C47" s="40" t="s">
        <v>179</v>
      </c>
      <c r="D47" s="78" t="s">
        <v>71</v>
      </c>
      <c r="E47" s="78">
        <v>2010218000052</v>
      </c>
      <c r="F47" s="78">
        <v>20101052</v>
      </c>
      <c r="G47" s="45" t="s">
        <v>12</v>
      </c>
      <c r="H47" s="41">
        <v>1</v>
      </c>
      <c r="I47" s="42"/>
      <c r="J47" s="43">
        <f t="shared" si="0"/>
        <v>0</v>
      </c>
      <c r="K47" s="33"/>
    </row>
    <row r="48" spans="1:11" s="44" customFormat="1" ht="30">
      <c r="A48" s="39">
        <v>29</v>
      </c>
      <c r="B48" s="40" t="s">
        <v>180</v>
      </c>
      <c r="C48" s="40" t="s">
        <v>181</v>
      </c>
      <c r="D48" s="78" t="s">
        <v>72</v>
      </c>
      <c r="E48" s="78" t="s">
        <v>73</v>
      </c>
      <c r="F48" s="78">
        <v>20101463</v>
      </c>
      <c r="G48" s="45" t="s">
        <v>12</v>
      </c>
      <c r="H48" s="41">
        <v>16</v>
      </c>
      <c r="I48" s="42"/>
      <c r="J48" s="43">
        <f t="shared" si="0"/>
        <v>0</v>
      </c>
      <c r="K48" s="33"/>
    </row>
    <row r="49" spans="1:11" s="44" customFormat="1" ht="15">
      <c r="A49" s="39">
        <v>30</v>
      </c>
      <c r="B49" s="40" t="s">
        <v>182</v>
      </c>
      <c r="C49" s="40" t="s">
        <v>183</v>
      </c>
      <c r="D49" s="78" t="s">
        <v>74</v>
      </c>
      <c r="E49" s="78" t="s">
        <v>33</v>
      </c>
      <c r="F49" s="78">
        <v>20200785</v>
      </c>
      <c r="G49" s="45" t="s">
        <v>12</v>
      </c>
      <c r="H49" s="41">
        <v>4</v>
      </c>
      <c r="I49" s="42"/>
      <c r="J49" s="43">
        <f t="shared" si="0"/>
        <v>0</v>
      </c>
      <c r="K49" s="33"/>
    </row>
    <row r="50" spans="1:11" s="44" customFormat="1" ht="30">
      <c r="A50" s="39">
        <v>31</v>
      </c>
      <c r="B50" s="40" t="s">
        <v>184</v>
      </c>
      <c r="C50" s="40" t="s">
        <v>185</v>
      </c>
      <c r="D50" s="78" t="s">
        <v>75</v>
      </c>
      <c r="E50" s="78">
        <v>201021302002</v>
      </c>
      <c r="F50" s="78">
        <v>20102437</v>
      </c>
      <c r="G50" s="45" t="s">
        <v>12</v>
      </c>
      <c r="H50" s="41">
        <v>48</v>
      </c>
      <c r="I50" s="42"/>
      <c r="J50" s="43">
        <f t="shared" si="0"/>
        <v>0</v>
      </c>
      <c r="K50" s="33"/>
    </row>
    <row r="51" spans="1:11" s="44" customFormat="1" ht="30">
      <c r="A51" s="39">
        <v>32</v>
      </c>
      <c r="B51" s="40" t="s">
        <v>186</v>
      </c>
      <c r="C51" s="40" t="s">
        <v>187</v>
      </c>
      <c r="D51" s="78" t="s">
        <v>76</v>
      </c>
      <c r="E51" s="78">
        <v>2010218000021</v>
      </c>
      <c r="F51" s="78">
        <v>20101049</v>
      </c>
      <c r="G51" s="45" t="s">
        <v>12</v>
      </c>
      <c r="H51" s="41">
        <v>36</v>
      </c>
      <c r="I51" s="42"/>
      <c r="J51" s="43">
        <f t="shared" si="0"/>
        <v>0</v>
      </c>
      <c r="K51" s="33"/>
    </row>
    <row r="52" spans="1:11" s="44" customFormat="1" ht="30">
      <c r="A52" s="39">
        <v>33</v>
      </c>
      <c r="B52" s="40" t="s">
        <v>188</v>
      </c>
      <c r="C52" s="40" t="s">
        <v>189</v>
      </c>
      <c r="D52" s="78" t="s">
        <v>77</v>
      </c>
      <c r="E52" s="78">
        <v>201011200016</v>
      </c>
      <c r="F52" s="78">
        <v>20100017</v>
      </c>
      <c r="G52" s="45" t="s">
        <v>12</v>
      </c>
      <c r="H52" s="41">
        <v>7</v>
      </c>
      <c r="I52" s="42"/>
      <c r="J52" s="43">
        <f t="shared" si="0"/>
        <v>0</v>
      </c>
      <c r="K52" s="33"/>
    </row>
    <row r="53" spans="1:11" s="44" customFormat="1" ht="15">
      <c r="A53" s="39">
        <v>34</v>
      </c>
      <c r="B53" s="40" t="s">
        <v>173</v>
      </c>
      <c r="C53" s="40" t="s">
        <v>190</v>
      </c>
      <c r="D53" s="78" t="s">
        <v>78</v>
      </c>
      <c r="E53" s="78" t="s">
        <v>79</v>
      </c>
      <c r="F53" s="78">
        <v>20100554</v>
      </c>
      <c r="G53" s="45" t="s">
        <v>12</v>
      </c>
      <c r="H53" s="41">
        <v>2</v>
      </c>
      <c r="I53" s="42"/>
      <c r="J53" s="43">
        <f t="shared" si="0"/>
        <v>0</v>
      </c>
      <c r="K53" s="33"/>
    </row>
    <row r="54" spans="1:11" s="44" customFormat="1" ht="30">
      <c r="A54" s="39">
        <v>35</v>
      </c>
      <c r="B54" s="40" t="s">
        <v>191</v>
      </c>
      <c r="C54" s="40" t="s">
        <v>192</v>
      </c>
      <c r="D54" s="78" t="s">
        <v>80</v>
      </c>
      <c r="E54" s="78">
        <v>201011700001</v>
      </c>
      <c r="F54" s="78">
        <v>20100080</v>
      </c>
      <c r="G54" s="45" t="s">
        <v>12</v>
      </c>
      <c r="H54" s="41">
        <v>2</v>
      </c>
      <c r="I54" s="42"/>
      <c r="J54" s="43">
        <f t="shared" si="0"/>
        <v>0</v>
      </c>
      <c r="K54" s="33"/>
    </row>
    <row r="55" spans="1:11" s="44" customFormat="1" ht="30">
      <c r="A55" s="39">
        <v>36</v>
      </c>
      <c r="B55" s="40" t="s">
        <v>193</v>
      </c>
      <c r="C55" s="40" t="s">
        <v>194</v>
      </c>
      <c r="D55" s="78" t="s">
        <v>81</v>
      </c>
      <c r="E55" s="78" t="s">
        <v>82</v>
      </c>
      <c r="F55" s="78">
        <v>20200851</v>
      </c>
      <c r="G55" s="45" t="s">
        <v>12</v>
      </c>
      <c r="H55" s="41">
        <v>1</v>
      </c>
      <c r="I55" s="42"/>
      <c r="J55" s="43">
        <f t="shared" si="0"/>
        <v>0</v>
      </c>
      <c r="K55" s="33"/>
    </row>
    <row r="56" spans="1:11" s="44" customFormat="1" ht="30">
      <c r="A56" s="39">
        <v>37</v>
      </c>
      <c r="B56" s="40" t="s">
        <v>195</v>
      </c>
      <c r="C56" s="40" t="s">
        <v>196</v>
      </c>
      <c r="D56" s="78" t="s">
        <v>83</v>
      </c>
      <c r="E56" s="78">
        <v>202021700003</v>
      </c>
      <c r="F56" s="78">
        <v>20101906</v>
      </c>
      <c r="G56" s="45" t="s">
        <v>12</v>
      </c>
      <c r="H56" s="41">
        <v>2</v>
      </c>
      <c r="I56" s="42"/>
      <c r="J56" s="43">
        <f t="shared" si="0"/>
        <v>0</v>
      </c>
      <c r="K56" s="33"/>
    </row>
    <row r="57" spans="1:11" s="44" customFormat="1" ht="30">
      <c r="A57" s="39">
        <v>38</v>
      </c>
      <c r="B57" s="40" t="s">
        <v>197</v>
      </c>
      <c r="C57" s="40" t="s">
        <v>198</v>
      </c>
      <c r="D57" s="78" t="s">
        <v>84</v>
      </c>
      <c r="E57" s="78" t="s">
        <v>31</v>
      </c>
      <c r="F57" s="78">
        <v>20200781</v>
      </c>
      <c r="G57" s="45" t="s">
        <v>12</v>
      </c>
      <c r="H57" s="41">
        <v>2</v>
      </c>
      <c r="I57" s="42"/>
      <c r="J57" s="43">
        <f t="shared" si="0"/>
        <v>0</v>
      </c>
      <c r="K57" s="33"/>
    </row>
    <row r="58" spans="1:11" s="44" customFormat="1" ht="30">
      <c r="A58" s="39">
        <v>39</v>
      </c>
      <c r="B58" s="40" t="s">
        <v>199</v>
      </c>
      <c r="C58" s="40" t="s">
        <v>200</v>
      </c>
      <c r="D58" s="78" t="s">
        <v>85</v>
      </c>
      <c r="E58" s="78" t="s">
        <v>32</v>
      </c>
      <c r="F58" s="78">
        <v>20200780</v>
      </c>
      <c r="G58" s="45" t="s">
        <v>12</v>
      </c>
      <c r="H58" s="41">
        <v>2</v>
      </c>
      <c r="I58" s="42"/>
      <c r="J58" s="43">
        <f t="shared" si="0"/>
        <v>0</v>
      </c>
      <c r="K58" s="33"/>
    </row>
    <row r="59" spans="1:11" s="44" customFormat="1" ht="30">
      <c r="A59" s="39">
        <v>40</v>
      </c>
      <c r="B59" s="40" t="s">
        <v>201</v>
      </c>
      <c r="C59" s="40" t="s">
        <v>202</v>
      </c>
      <c r="D59" s="78" t="s">
        <v>86</v>
      </c>
      <c r="E59" s="78" t="s">
        <v>87</v>
      </c>
      <c r="F59" s="78">
        <v>20200757</v>
      </c>
      <c r="G59" s="45" t="s">
        <v>12</v>
      </c>
      <c r="H59" s="41">
        <v>1</v>
      </c>
      <c r="I59" s="42"/>
      <c r="J59" s="43">
        <f t="shared" si="0"/>
        <v>0</v>
      </c>
      <c r="K59" s="33"/>
    </row>
    <row r="60" spans="1:11" s="44" customFormat="1" ht="30">
      <c r="A60" s="39">
        <v>41</v>
      </c>
      <c r="B60" s="40" t="s">
        <v>203</v>
      </c>
      <c r="C60" s="40" t="s">
        <v>204</v>
      </c>
      <c r="D60" s="78" t="s">
        <v>88</v>
      </c>
      <c r="E60" s="78">
        <v>131201700028</v>
      </c>
      <c r="F60" s="78">
        <v>30500160</v>
      </c>
      <c r="G60" s="45" t="s">
        <v>12</v>
      </c>
      <c r="H60" s="41">
        <v>3</v>
      </c>
      <c r="I60" s="42"/>
      <c r="J60" s="43">
        <f t="shared" si="0"/>
        <v>0</v>
      </c>
      <c r="K60" s="33"/>
    </row>
    <row r="61" spans="1:11" s="44" customFormat="1" ht="30">
      <c r="A61" s="39">
        <v>42</v>
      </c>
      <c r="B61" s="40" t="s">
        <v>205</v>
      </c>
      <c r="C61" s="40" t="s">
        <v>206</v>
      </c>
      <c r="D61" s="78" t="s">
        <v>89</v>
      </c>
      <c r="E61" s="78">
        <v>13114100545355</v>
      </c>
      <c r="F61" s="78">
        <v>30400508</v>
      </c>
      <c r="G61" s="45" t="s">
        <v>12</v>
      </c>
      <c r="H61" s="41">
        <v>1</v>
      </c>
      <c r="I61" s="42"/>
      <c r="J61" s="43">
        <f t="shared" si="0"/>
        <v>0</v>
      </c>
      <c r="K61" s="33"/>
    </row>
    <row r="62" spans="1:11" s="44" customFormat="1" ht="30">
      <c r="A62" s="39">
        <v>43</v>
      </c>
      <c r="B62" s="40" t="s">
        <v>205</v>
      </c>
      <c r="C62" s="40" t="s">
        <v>206</v>
      </c>
      <c r="D62" s="78" t="s">
        <v>90</v>
      </c>
      <c r="E62" s="78">
        <v>131141001802</v>
      </c>
      <c r="F62" s="78">
        <v>30400112</v>
      </c>
      <c r="G62" s="45" t="s">
        <v>12</v>
      </c>
      <c r="H62" s="41">
        <v>1</v>
      </c>
      <c r="I62" s="42"/>
      <c r="J62" s="43">
        <f t="shared" si="0"/>
        <v>0</v>
      </c>
      <c r="K62" s="33"/>
    </row>
    <row r="63" spans="1:11" s="44" customFormat="1" ht="45">
      <c r="A63" s="39">
        <v>44</v>
      </c>
      <c r="B63" s="40" t="s">
        <v>205</v>
      </c>
      <c r="C63" s="40" t="s">
        <v>207</v>
      </c>
      <c r="D63" s="78" t="s">
        <v>91</v>
      </c>
      <c r="E63" s="78">
        <v>13114120165355</v>
      </c>
      <c r="F63" s="78">
        <v>30400170</v>
      </c>
      <c r="G63" s="45" t="s">
        <v>12</v>
      </c>
      <c r="H63" s="41">
        <v>20</v>
      </c>
      <c r="I63" s="42"/>
      <c r="J63" s="43">
        <f t="shared" si="0"/>
        <v>0</v>
      </c>
      <c r="K63" s="33"/>
    </row>
    <row r="64" spans="1:11" s="44" customFormat="1" ht="45">
      <c r="A64" s="39">
        <v>45</v>
      </c>
      <c r="B64" s="40" t="s">
        <v>205</v>
      </c>
      <c r="C64" s="40" t="s">
        <v>208</v>
      </c>
      <c r="D64" s="78" t="s">
        <v>92</v>
      </c>
      <c r="E64" s="78">
        <v>13114120080355</v>
      </c>
      <c r="F64" s="78">
        <v>30400162</v>
      </c>
      <c r="G64" s="45" t="s">
        <v>12</v>
      </c>
      <c r="H64" s="41">
        <v>2</v>
      </c>
      <c r="I64" s="42"/>
      <c r="J64" s="43">
        <f t="shared" si="0"/>
        <v>0</v>
      </c>
      <c r="K64" s="33"/>
    </row>
    <row r="65" spans="1:11" s="44" customFormat="1" ht="45">
      <c r="A65" s="39">
        <v>46</v>
      </c>
      <c r="B65" s="40" t="s">
        <v>205</v>
      </c>
      <c r="C65" s="40" t="s">
        <v>209</v>
      </c>
      <c r="D65" s="78" t="s">
        <v>93</v>
      </c>
      <c r="E65" s="78">
        <v>13114120053355</v>
      </c>
      <c r="F65" s="78">
        <v>30400159</v>
      </c>
      <c r="G65" s="45" t="s">
        <v>12</v>
      </c>
      <c r="H65" s="41">
        <v>8</v>
      </c>
      <c r="I65" s="42"/>
      <c r="J65" s="43">
        <f t="shared" si="0"/>
        <v>0</v>
      </c>
      <c r="K65" s="33"/>
    </row>
    <row r="66" spans="1:11" s="44" customFormat="1" ht="45">
      <c r="A66" s="39">
        <v>47</v>
      </c>
      <c r="B66" s="40" t="s">
        <v>205</v>
      </c>
      <c r="C66" s="40" t="s">
        <v>210</v>
      </c>
      <c r="D66" s="78" t="s">
        <v>94</v>
      </c>
      <c r="E66" s="78">
        <v>1311412008501</v>
      </c>
      <c r="F66" s="78">
        <v>30400163</v>
      </c>
      <c r="G66" s="45" t="s">
        <v>12</v>
      </c>
      <c r="H66" s="41">
        <v>2</v>
      </c>
      <c r="I66" s="42"/>
      <c r="J66" s="43">
        <f t="shared" si="0"/>
        <v>0</v>
      </c>
      <c r="K66" s="33"/>
    </row>
    <row r="67" spans="1:11" s="44" customFormat="1" ht="45">
      <c r="A67" s="39">
        <v>48</v>
      </c>
      <c r="B67" s="40" t="s">
        <v>205</v>
      </c>
      <c r="C67" s="40" t="s">
        <v>210</v>
      </c>
      <c r="D67" s="78" t="s">
        <v>95</v>
      </c>
      <c r="E67" s="78">
        <v>131141005801</v>
      </c>
      <c r="F67" s="78">
        <v>30400134</v>
      </c>
      <c r="G67" s="45" t="s">
        <v>12</v>
      </c>
      <c r="H67" s="41">
        <v>4</v>
      </c>
      <c r="I67" s="42"/>
      <c r="J67" s="43">
        <f t="shared" si="0"/>
        <v>0</v>
      </c>
      <c r="K67" s="33"/>
    </row>
    <row r="68" spans="1:11" s="44" customFormat="1" ht="45">
      <c r="A68" s="39">
        <v>49</v>
      </c>
      <c r="B68" s="40" t="s">
        <v>205</v>
      </c>
      <c r="C68" s="40" t="s">
        <v>211</v>
      </c>
      <c r="D68" s="78" t="s">
        <v>96</v>
      </c>
      <c r="E68" s="78">
        <v>13114120063355</v>
      </c>
      <c r="F68" s="78">
        <v>30400160</v>
      </c>
      <c r="G68" s="45" t="s">
        <v>12</v>
      </c>
      <c r="H68" s="41">
        <v>4</v>
      </c>
      <c r="I68" s="42"/>
      <c r="J68" s="43">
        <f t="shared" si="0"/>
        <v>0</v>
      </c>
      <c r="K68" s="33"/>
    </row>
    <row r="69" spans="1:11" s="44" customFormat="1" ht="60">
      <c r="A69" s="39">
        <v>50</v>
      </c>
      <c r="B69" s="40" t="s">
        <v>205</v>
      </c>
      <c r="C69" s="40" t="s">
        <v>212</v>
      </c>
      <c r="D69" s="78" t="s">
        <v>97</v>
      </c>
      <c r="E69" s="78">
        <v>13114120545355</v>
      </c>
      <c r="F69" s="78">
        <v>30400185</v>
      </c>
      <c r="G69" s="45" t="s">
        <v>12</v>
      </c>
      <c r="H69" s="41">
        <v>12</v>
      </c>
      <c r="I69" s="42"/>
      <c r="J69" s="43">
        <f t="shared" si="0"/>
        <v>0</v>
      </c>
      <c r="K69" s="33"/>
    </row>
    <row r="70" spans="1:11" s="44" customFormat="1" ht="45">
      <c r="A70" s="39">
        <v>51</v>
      </c>
      <c r="B70" s="40" t="s">
        <v>205</v>
      </c>
      <c r="C70" s="40" t="s">
        <v>213</v>
      </c>
      <c r="D70" s="78" t="s">
        <v>98</v>
      </c>
      <c r="E70" s="78" t="s">
        <v>99</v>
      </c>
      <c r="F70" s="78">
        <v>20100858</v>
      </c>
      <c r="G70" s="45" t="s">
        <v>12</v>
      </c>
      <c r="H70" s="41">
        <v>1</v>
      </c>
      <c r="I70" s="42"/>
      <c r="J70" s="43">
        <f t="shared" si="0"/>
        <v>0</v>
      </c>
      <c r="K70" s="33"/>
    </row>
    <row r="71" spans="1:11" s="44" customFormat="1" ht="45">
      <c r="A71" s="39">
        <v>52</v>
      </c>
      <c r="B71" s="40" t="s">
        <v>205</v>
      </c>
      <c r="C71" s="40" t="s">
        <v>214</v>
      </c>
      <c r="D71" s="78" t="s">
        <v>100</v>
      </c>
      <c r="E71" s="78" t="s">
        <v>101</v>
      </c>
      <c r="F71" s="78">
        <v>20101723</v>
      </c>
      <c r="G71" s="45" t="s">
        <v>12</v>
      </c>
      <c r="H71" s="41">
        <v>4</v>
      </c>
      <c r="I71" s="42"/>
      <c r="J71" s="43">
        <f t="shared" si="0"/>
        <v>0</v>
      </c>
      <c r="K71" s="33"/>
    </row>
    <row r="72" spans="1:11" s="44" customFormat="1" ht="60">
      <c r="A72" s="39">
        <v>53</v>
      </c>
      <c r="B72" s="40" t="s">
        <v>205</v>
      </c>
      <c r="C72" s="40" t="s">
        <v>215</v>
      </c>
      <c r="D72" s="78" t="s">
        <v>102</v>
      </c>
      <c r="E72" s="78">
        <v>13114120028355</v>
      </c>
      <c r="F72" s="78">
        <v>30400156</v>
      </c>
      <c r="G72" s="45" t="s">
        <v>12</v>
      </c>
      <c r="H72" s="41">
        <v>16</v>
      </c>
      <c r="I72" s="42"/>
      <c r="J72" s="43">
        <f t="shared" si="0"/>
        <v>0</v>
      </c>
      <c r="K72" s="33"/>
    </row>
    <row r="73" spans="1:11" s="44" customFormat="1" ht="60">
      <c r="A73" s="39">
        <v>54</v>
      </c>
      <c r="B73" s="40" t="s">
        <v>205</v>
      </c>
      <c r="C73" s="40" t="s">
        <v>216</v>
      </c>
      <c r="D73" s="78" t="s">
        <v>103</v>
      </c>
      <c r="E73" s="78">
        <v>13114120030355</v>
      </c>
      <c r="F73" s="78">
        <v>30400158</v>
      </c>
      <c r="G73" s="45" t="s">
        <v>12</v>
      </c>
      <c r="H73" s="41">
        <v>16</v>
      </c>
      <c r="I73" s="42"/>
      <c r="J73" s="43">
        <f t="shared" si="0"/>
        <v>0</v>
      </c>
      <c r="K73" s="33"/>
    </row>
    <row r="74" spans="1:11" s="44" customFormat="1" ht="60">
      <c r="A74" s="39">
        <v>55</v>
      </c>
      <c r="B74" s="40" t="s">
        <v>205</v>
      </c>
      <c r="C74" s="40" t="s">
        <v>217</v>
      </c>
      <c r="D74" s="78" t="s">
        <v>104</v>
      </c>
      <c r="E74" s="78">
        <v>13114120315018</v>
      </c>
      <c r="F74" s="78">
        <v>30400176</v>
      </c>
      <c r="G74" s="45" t="s">
        <v>12</v>
      </c>
      <c r="H74" s="41">
        <v>16</v>
      </c>
      <c r="I74" s="42"/>
      <c r="J74" s="43">
        <f t="shared" si="0"/>
        <v>0</v>
      </c>
      <c r="K74" s="33"/>
    </row>
    <row r="75" spans="1:11" s="44" customFormat="1" ht="60">
      <c r="A75" s="39">
        <v>56</v>
      </c>
      <c r="B75" s="40" t="s">
        <v>205</v>
      </c>
      <c r="C75" s="40" t="s">
        <v>218</v>
      </c>
      <c r="D75" s="78" t="s">
        <v>105</v>
      </c>
      <c r="E75" s="78" t="s">
        <v>30</v>
      </c>
      <c r="F75" s="78">
        <v>20102430</v>
      </c>
      <c r="G75" s="45" t="s">
        <v>12</v>
      </c>
      <c r="H75" s="41">
        <v>16</v>
      </c>
      <c r="I75" s="42"/>
      <c r="J75" s="43">
        <f t="shared" si="0"/>
        <v>0</v>
      </c>
      <c r="K75" s="33"/>
    </row>
    <row r="76" spans="1:11" s="44" customFormat="1" ht="60">
      <c r="A76" s="39">
        <v>57</v>
      </c>
      <c r="B76" s="40" t="s">
        <v>205</v>
      </c>
      <c r="C76" s="40" t="s">
        <v>219</v>
      </c>
      <c r="D76" s="78" t="s">
        <v>106</v>
      </c>
      <c r="E76" s="78">
        <v>131141002102</v>
      </c>
      <c r="F76" s="78">
        <v>30400119</v>
      </c>
      <c r="G76" s="45" t="s">
        <v>12</v>
      </c>
      <c r="H76" s="41">
        <v>1</v>
      </c>
      <c r="I76" s="42"/>
      <c r="J76" s="43">
        <f t="shared" si="0"/>
        <v>0</v>
      </c>
      <c r="K76" s="33"/>
    </row>
    <row r="77" spans="1:11" s="44" customFormat="1" ht="60">
      <c r="A77" s="39">
        <v>58</v>
      </c>
      <c r="B77" s="40" t="s">
        <v>205</v>
      </c>
      <c r="C77" s="40" t="s">
        <v>220</v>
      </c>
      <c r="D77" s="78" t="s">
        <v>107</v>
      </c>
      <c r="E77" s="78">
        <v>201021300005</v>
      </c>
      <c r="F77" s="78">
        <v>20100937</v>
      </c>
      <c r="G77" s="45" t="s">
        <v>12</v>
      </c>
      <c r="H77" s="41">
        <v>64</v>
      </c>
      <c r="I77" s="42"/>
      <c r="J77" s="43">
        <f t="shared" si="0"/>
        <v>0</v>
      </c>
      <c r="K77" s="33"/>
    </row>
    <row r="78" spans="1:11" s="44" customFormat="1" ht="15">
      <c r="A78" s="39">
        <v>59</v>
      </c>
      <c r="B78" s="40" t="s">
        <v>221</v>
      </c>
      <c r="C78" s="40" t="s">
        <v>27</v>
      </c>
      <c r="D78" s="78" t="s">
        <v>108</v>
      </c>
      <c r="E78" s="78">
        <v>111081000130</v>
      </c>
      <c r="F78" s="78">
        <v>30000379</v>
      </c>
      <c r="G78" s="45" t="s">
        <v>12</v>
      </c>
      <c r="H78" s="41">
        <v>96</v>
      </c>
      <c r="I78" s="42"/>
      <c r="J78" s="43">
        <f t="shared" si="0"/>
        <v>0</v>
      </c>
      <c r="K78" s="33"/>
    </row>
    <row r="79" spans="1:11" s="44" customFormat="1" ht="15">
      <c r="A79" s="39">
        <v>60</v>
      </c>
      <c r="B79" s="40" t="s">
        <v>222</v>
      </c>
      <c r="C79" s="40" t="s">
        <v>223</v>
      </c>
      <c r="D79" s="78" t="s">
        <v>109</v>
      </c>
      <c r="E79" s="78">
        <v>201021301003</v>
      </c>
      <c r="F79" s="78">
        <v>20100948</v>
      </c>
      <c r="G79" s="45" t="s">
        <v>12</v>
      </c>
      <c r="H79" s="41">
        <v>32</v>
      </c>
      <c r="I79" s="42"/>
      <c r="J79" s="43">
        <f t="shared" si="0"/>
        <v>0</v>
      </c>
      <c r="K79" s="33"/>
    </row>
    <row r="80" spans="1:11" s="44" customFormat="1" ht="15">
      <c r="A80" s="39">
        <v>61</v>
      </c>
      <c r="B80" s="40" t="s">
        <v>224</v>
      </c>
      <c r="C80" s="40" t="s">
        <v>225</v>
      </c>
      <c r="D80" s="78" t="s">
        <v>110</v>
      </c>
      <c r="E80" s="78">
        <v>201021301005</v>
      </c>
      <c r="F80" s="78">
        <v>20100950</v>
      </c>
      <c r="G80" s="45" t="s">
        <v>12</v>
      </c>
      <c r="H80" s="41">
        <v>32</v>
      </c>
      <c r="I80" s="42"/>
      <c r="J80" s="43">
        <f t="shared" si="0"/>
        <v>0</v>
      </c>
      <c r="K80" s="33"/>
    </row>
    <row r="81" spans="1:11" s="44" customFormat="1" ht="30">
      <c r="A81" s="39">
        <v>62</v>
      </c>
      <c r="B81" s="40" t="s">
        <v>226</v>
      </c>
      <c r="C81" s="40" t="s">
        <v>227</v>
      </c>
      <c r="D81" s="78" t="s">
        <v>111</v>
      </c>
      <c r="E81" s="78">
        <v>201021300002</v>
      </c>
      <c r="F81" s="78">
        <v>20100934</v>
      </c>
      <c r="G81" s="45" t="s">
        <v>12</v>
      </c>
      <c r="H81" s="41">
        <v>64</v>
      </c>
      <c r="I81" s="42"/>
      <c r="J81" s="43">
        <f t="shared" si="0"/>
        <v>0</v>
      </c>
      <c r="K81" s="33"/>
    </row>
    <row r="82" spans="1:11" s="44" customFormat="1" ht="30">
      <c r="A82" s="39">
        <v>63</v>
      </c>
      <c r="B82" s="40" t="s">
        <v>228</v>
      </c>
      <c r="C82" s="40" t="s">
        <v>229</v>
      </c>
      <c r="D82" s="78" t="s">
        <v>112</v>
      </c>
      <c r="E82" s="78">
        <v>201021300001</v>
      </c>
      <c r="F82" s="78">
        <v>20100933</v>
      </c>
      <c r="G82" s="45" t="s">
        <v>12</v>
      </c>
      <c r="H82" s="41">
        <v>64</v>
      </c>
      <c r="I82" s="42"/>
      <c r="J82" s="43">
        <f t="shared" si="0"/>
        <v>0</v>
      </c>
      <c r="K82" s="33"/>
    </row>
    <row r="83" spans="1:11" s="44" customFormat="1" ht="30">
      <c r="A83" s="39">
        <v>64</v>
      </c>
      <c r="B83" s="40" t="s">
        <v>230</v>
      </c>
      <c r="C83" s="40" t="s">
        <v>231</v>
      </c>
      <c r="D83" s="78" t="s">
        <v>113</v>
      </c>
      <c r="E83" s="78" t="s">
        <v>114</v>
      </c>
      <c r="F83" s="78">
        <v>20101466</v>
      </c>
      <c r="G83" s="45" t="s">
        <v>12</v>
      </c>
      <c r="H83" s="41">
        <v>16</v>
      </c>
      <c r="I83" s="42"/>
      <c r="J83" s="43">
        <f t="shared" si="0"/>
        <v>0</v>
      </c>
      <c r="K83" s="33"/>
    </row>
    <row r="84" spans="1:11" s="44" customFormat="1" ht="45">
      <c r="A84" s="39">
        <v>65</v>
      </c>
      <c r="B84" s="40" t="s">
        <v>232</v>
      </c>
      <c r="C84" s="40" t="s">
        <v>233</v>
      </c>
      <c r="D84" s="80" t="s">
        <v>115</v>
      </c>
      <c r="E84" s="80" t="s">
        <v>116</v>
      </c>
      <c r="F84" s="80"/>
      <c r="G84" s="45" t="s">
        <v>12</v>
      </c>
      <c r="H84" s="41">
        <v>1</v>
      </c>
      <c r="I84" s="42"/>
      <c r="J84" s="43">
        <f t="shared" ref="J84:J96" si="1">I84*H84</f>
        <v>0</v>
      </c>
      <c r="K84" s="33"/>
    </row>
    <row r="85" spans="1:11" s="44" customFormat="1" ht="30">
      <c r="A85" s="39">
        <v>66</v>
      </c>
      <c r="B85" s="40" t="s">
        <v>234</v>
      </c>
      <c r="C85" s="40" t="s">
        <v>235</v>
      </c>
      <c r="D85" s="78" t="s">
        <v>117</v>
      </c>
      <c r="E85" s="78">
        <v>201021300010</v>
      </c>
      <c r="F85" s="78">
        <v>20102434</v>
      </c>
      <c r="G85" s="45" t="s">
        <v>12</v>
      </c>
      <c r="H85" s="41">
        <v>16</v>
      </c>
      <c r="I85" s="42"/>
      <c r="J85" s="43">
        <f t="shared" si="1"/>
        <v>0</v>
      </c>
      <c r="K85" s="33"/>
    </row>
    <row r="86" spans="1:11" s="44" customFormat="1" ht="30">
      <c r="A86" s="39">
        <v>67</v>
      </c>
      <c r="B86" s="40" t="s">
        <v>236</v>
      </c>
      <c r="C86" s="40" t="s">
        <v>237</v>
      </c>
      <c r="D86" s="78" t="s">
        <v>118</v>
      </c>
      <c r="E86" s="78">
        <v>201021300013</v>
      </c>
      <c r="F86" s="78">
        <v>20102435</v>
      </c>
      <c r="G86" s="45" t="s">
        <v>12</v>
      </c>
      <c r="H86" s="41">
        <v>16</v>
      </c>
      <c r="I86" s="42"/>
      <c r="J86" s="43">
        <f t="shared" si="1"/>
        <v>0</v>
      </c>
      <c r="K86" s="33"/>
    </row>
    <row r="87" spans="1:11" s="44" customFormat="1" ht="45">
      <c r="A87" s="39">
        <v>68</v>
      </c>
      <c r="B87" s="40" t="s">
        <v>238</v>
      </c>
      <c r="C87" s="40" t="s">
        <v>239</v>
      </c>
      <c r="D87" s="78" t="s">
        <v>119</v>
      </c>
      <c r="E87" s="78" t="s">
        <v>120</v>
      </c>
      <c r="F87" s="78">
        <v>20300726</v>
      </c>
      <c r="G87" s="45" t="s">
        <v>12</v>
      </c>
      <c r="H87" s="41">
        <v>1</v>
      </c>
      <c r="I87" s="42"/>
      <c r="J87" s="43">
        <f t="shared" si="1"/>
        <v>0</v>
      </c>
      <c r="K87" s="33"/>
    </row>
    <row r="88" spans="1:11" s="44" customFormat="1" ht="45">
      <c r="A88" s="39">
        <v>69</v>
      </c>
      <c r="B88" s="40" t="s">
        <v>173</v>
      </c>
      <c r="C88" s="40" t="s">
        <v>240</v>
      </c>
      <c r="D88" s="78" t="s">
        <v>121</v>
      </c>
      <c r="E88" s="79" t="s">
        <v>122</v>
      </c>
      <c r="F88" s="79">
        <v>20101470</v>
      </c>
      <c r="G88" s="45" t="s">
        <v>12</v>
      </c>
      <c r="H88" s="41">
        <v>16</v>
      </c>
      <c r="I88" s="42"/>
      <c r="J88" s="43">
        <f t="shared" si="1"/>
        <v>0</v>
      </c>
      <c r="K88" s="33"/>
    </row>
    <row r="89" spans="1:11" s="44" customFormat="1" ht="30">
      <c r="A89" s="39">
        <v>70</v>
      </c>
      <c r="B89" s="40" t="s">
        <v>241</v>
      </c>
      <c r="C89" s="40" t="s">
        <v>242</v>
      </c>
      <c r="D89" s="78" t="s">
        <v>123</v>
      </c>
      <c r="E89" s="78">
        <v>111081000050</v>
      </c>
      <c r="F89" s="78">
        <v>30000371</v>
      </c>
      <c r="G89" s="45" t="s">
        <v>12</v>
      </c>
      <c r="H89" s="41">
        <v>32</v>
      </c>
      <c r="I89" s="42"/>
      <c r="J89" s="43">
        <f t="shared" si="1"/>
        <v>0</v>
      </c>
      <c r="K89" s="33"/>
    </row>
    <row r="90" spans="1:11" s="44" customFormat="1" ht="30">
      <c r="A90" s="39">
        <v>71</v>
      </c>
      <c r="B90" s="40" t="s">
        <v>243</v>
      </c>
      <c r="C90" s="40" t="s">
        <v>244</v>
      </c>
      <c r="D90" s="78" t="s">
        <v>124</v>
      </c>
      <c r="E90" s="78">
        <v>2010218029000</v>
      </c>
      <c r="F90" s="78">
        <v>20101071</v>
      </c>
      <c r="G90" s="45" t="s">
        <v>12</v>
      </c>
      <c r="H90" s="41">
        <v>32</v>
      </c>
      <c r="I90" s="42"/>
      <c r="J90" s="43">
        <f t="shared" si="1"/>
        <v>0</v>
      </c>
      <c r="K90" s="33"/>
    </row>
    <row r="91" spans="1:11" s="44" customFormat="1" ht="45">
      <c r="A91" s="39">
        <v>72</v>
      </c>
      <c r="B91" s="40" t="s">
        <v>245</v>
      </c>
      <c r="C91" s="40" t="s">
        <v>246</v>
      </c>
      <c r="D91" s="78" t="s">
        <v>125</v>
      </c>
      <c r="E91" s="78">
        <v>131061331600</v>
      </c>
      <c r="F91" s="78">
        <v>30301008</v>
      </c>
      <c r="G91" s="45" t="s">
        <v>12</v>
      </c>
      <c r="H91" s="41">
        <v>4</v>
      </c>
      <c r="I91" s="42"/>
      <c r="J91" s="43">
        <f t="shared" si="1"/>
        <v>0</v>
      </c>
      <c r="K91" s="33"/>
    </row>
    <row r="92" spans="1:11" s="44" customFormat="1" ht="30">
      <c r="A92" s="39">
        <v>73</v>
      </c>
      <c r="B92" s="40" t="s">
        <v>247</v>
      </c>
      <c r="C92" s="40" t="s">
        <v>248</v>
      </c>
      <c r="D92" s="78" t="s">
        <v>126</v>
      </c>
      <c r="E92" s="78">
        <v>131061101600</v>
      </c>
      <c r="F92" s="78">
        <v>30300808</v>
      </c>
      <c r="G92" s="45" t="s">
        <v>12</v>
      </c>
      <c r="H92" s="41">
        <v>4</v>
      </c>
      <c r="I92" s="42"/>
      <c r="J92" s="43">
        <f t="shared" si="1"/>
        <v>0</v>
      </c>
      <c r="K92" s="33"/>
    </row>
    <row r="93" spans="1:11" s="44" customFormat="1" ht="30">
      <c r="A93" s="39">
        <v>74</v>
      </c>
      <c r="B93" s="40" t="s">
        <v>245</v>
      </c>
      <c r="C93" s="40" t="s">
        <v>248</v>
      </c>
      <c r="D93" s="78" t="s">
        <v>127</v>
      </c>
      <c r="E93" s="78">
        <v>131061301603</v>
      </c>
      <c r="F93" s="78">
        <v>30300860</v>
      </c>
      <c r="G93" s="45" t="s">
        <v>12</v>
      </c>
      <c r="H93" s="41">
        <v>7</v>
      </c>
      <c r="I93" s="42"/>
      <c r="J93" s="43">
        <f t="shared" si="1"/>
        <v>0</v>
      </c>
      <c r="K93" s="33"/>
    </row>
    <row r="94" spans="1:11" s="44" customFormat="1" ht="45">
      <c r="A94" s="39">
        <v>75</v>
      </c>
      <c r="B94" s="40" t="s">
        <v>249</v>
      </c>
      <c r="C94" s="40" t="s">
        <v>250</v>
      </c>
      <c r="D94" s="78" t="s">
        <v>128</v>
      </c>
      <c r="E94" s="78" t="s">
        <v>129</v>
      </c>
      <c r="F94" s="78">
        <v>20101417</v>
      </c>
      <c r="G94" s="45" t="s">
        <v>12</v>
      </c>
      <c r="H94" s="41">
        <v>3</v>
      </c>
      <c r="I94" s="42"/>
      <c r="J94" s="43">
        <f t="shared" si="1"/>
        <v>0</v>
      </c>
      <c r="K94" s="33"/>
    </row>
    <row r="95" spans="1:11" s="44" customFormat="1" ht="45">
      <c r="A95" s="39">
        <v>76</v>
      </c>
      <c r="B95" s="40" t="s">
        <v>251</v>
      </c>
      <c r="C95" s="40" t="s">
        <v>252</v>
      </c>
      <c r="D95" s="78" t="s">
        <v>130</v>
      </c>
      <c r="E95" s="78">
        <v>201021800203</v>
      </c>
      <c r="F95" s="78">
        <v>20101065</v>
      </c>
      <c r="G95" s="45" t="s">
        <v>12</v>
      </c>
      <c r="H95" s="41">
        <v>12</v>
      </c>
      <c r="I95" s="42"/>
      <c r="J95" s="43">
        <f t="shared" si="1"/>
        <v>0</v>
      </c>
      <c r="K95" s="33"/>
    </row>
    <row r="96" spans="1:11" s="44" customFormat="1" ht="15">
      <c r="A96" s="39">
        <v>77</v>
      </c>
      <c r="B96" s="40" t="s">
        <v>253</v>
      </c>
      <c r="C96" s="40" t="s">
        <v>254</v>
      </c>
      <c r="D96" s="78" t="s">
        <v>131</v>
      </c>
      <c r="E96" s="78">
        <v>2010217011002</v>
      </c>
      <c r="F96" s="78">
        <v>20101030</v>
      </c>
      <c r="G96" s="45" t="s">
        <v>12</v>
      </c>
      <c r="H96" s="41">
        <v>12</v>
      </c>
      <c r="I96" s="42"/>
      <c r="J96" s="43">
        <f t="shared" si="1"/>
        <v>0</v>
      </c>
      <c r="K96" s="33"/>
    </row>
    <row r="97" spans="1:11" ht="36" customHeight="1">
      <c r="A97" s="55" t="s">
        <v>40</v>
      </c>
      <c r="B97" s="56"/>
      <c r="C97" s="56"/>
      <c r="D97" s="56"/>
      <c r="E97" s="56"/>
      <c r="F97" s="56"/>
      <c r="G97" s="56"/>
      <c r="H97" s="56"/>
      <c r="I97" s="56"/>
      <c r="J97" s="35">
        <f>SUM(J20:J86)</f>
        <v>0</v>
      </c>
      <c r="K97" s="34"/>
    </row>
    <row r="98" spans="1:11" ht="36" customHeight="1">
      <c r="A98" s="75" t="s">
        <v>41</v>
      </c>
      <c r="B98" s="76"/>
      <c r="C98" s="76"/>
      <c r="D98" s="76"/>
      <c r="E98" s="76"/>
      <c r="F98" s="76"/>
      <c r="G98" s="76"/>
      <c r="H98" s="76"/>
      <c r="I98" s="77"/>
      <c r="J98" s="35"/>
      <c r="K98" s="34"/>
    </row>
    <row r="99" spans="1:11" ht="36" customHeight="1">
      <c r="A99" s="57" t="s">
        <v>39</v>
      </c>
      <c r="B99" s="58"/>
      <c r="C99" s="58"/>
      <c r="D99" s="58"/>
      <c r="E99" s="58"/>
      <c r="F99" s="58"/>
      <c r="G99" s="58"/>
      <c r="H99" s="58"/>
      <c r="I99" s="58"/>
      <c r="J99" s="37">
        <f>J97+J98</f>
        <v>0</v>
      </c>
      <c r="K99" s="38"/>
    </row>
    <row r="100" spans="1:11" s="36" customFormat="1" ht="18.75">
      <c r="A100" s="49"/>
      <c r="B100" s="49"/>
      <c r="C100" s="49"/>
      <c r="D100" s="49"/>
      <c r="E100" s="49"/>
      <c r="F100" s="49"/>
      <c r="G100" s="49"/>
      <c r="H100" s="49"/>
      <c r="I100" s="49"/>
      <c r="J100" s="49"/>
    </row>
    <row r="101" spans="1:11" ht="28.5" customHeight="1">
      <c r="A101" s="60" t="s">
        <v>25</v>
      </c>
      <c r="B101" s="61"/>
      <c r="C101" s="61"/>
      <c r="D101" s="61"/>
      <c r="E101" s="61"/>
      <c r="F101" s="61"/>
      <c r="G101" s="61"/>
      <c r="H101" s="61"/>
      <c r="I101" s="61"/>
      <c r="J101" s="61"/>
      <c r="K101" s="61"/>
    </row>
    <row r="102" spans="1:11" ht="18.75">
      <c r="A102" s="71"/>
      <c r="B102" s="71"/>
      <c r="C102" s="71"/>
      <c r="D102" s="71"/>
      <c r="E102" s="71"/>
      <c r="F102" s="71"/>
      <c r="G102" s="71"/>
      <c r="H102" s="71"/>
      <c r="I102" s="71"/>
      <c r="J102" s="71"/>
    </row>
    <row r="103" spans="1:11" ht="41.25" customHeight="1">
      <c r="A103" s="62" t="s">
        <v>26</v>
      </c>
      <c r="B103" s="62"/>
      <c r="C103" s="62"/>
      <c r="D103" s="62"/>
      <c r="E103" s="62"/>
      <c r="F103" s="62"/>
      <c r="G103" s="62"/>
      <c r="H103" s="62"/>
      <c r="I103" s="62"/>
      <c r="J103" s="62"/>
      <c r="K103" s="63"/>
    </row>
    <row r="104" spans="1:11" ht="48" customHeight="1">
      <c r="A104" s="64" t="s">
        <v>44</v>
      </c>
      <c r="B104" s="64"/>
      <c r="C104" s="64"/>
      <c r="D104" s="64"/>
      <c r="E104" s="64"/>
      <c r="F104" s="64"/>
      <c r="G104" s="64"/>
      <c r="H104" s="64"/>
      <c r="I104" s="64"/>
      <c r="J104" s="64"/>
      <c r="K104" s="65"/>
    </row>
    <row r="105" spans="1:11" ht="47.25" customHeight="1">
      <c r="A105" s="66" t="s">
        <v>16</v>
      </c>
      <c r="B105" s="66"/>
      <c r="C105" s="66"/>
      <c r="D105" s="66"/>
      <c r="E105" s="66"/>
      <c r="F105" s="66"/>
      <c r="G105" s="66"/>
      <c r="H105" s="66"/>
      <c r="I105" s="66"/>
      <c r="J105" s="66"/>
      <c r="K105" s="67"/>
    </row>
    <row r="106" spans="1:11" ht="30" customHeight="1">
      <c r="A106" s="68" t="s">
        <v>1</v>
      </c>
      <c r="B106" s="69"/>
      <c r="C106" s="69"/>
      <c r="D106" s="69"/>
      <c r="E106" s="69"/>
      <c r="F106" s="69"/>
      <c r="G106" s="69"/>
      <c r="H106" s="69"/>
      <c r="I106" s="69"/>
      <c r="J106" s="69"/>
      <c r="K106" s="70"/>
    </row>
    <row r="107" spans="1:11" ht="73.5" customHeight="1">
      <c r="A107" s="62" t="s">
        <v>17</v>
      </c>
      <c r="B107" s="62"/>
      <c r="C107" s="62"/>
      <c r="D107" s="62"/>
      <c r="E107" s="62"/>
      <c r="F107" s="62"/>
      <c r="G107" s="62"/>
      <c r="H107" s="62"/>
      <c r="I107" s="62"/>
      <c r="J107" s="62"/>
      <c r="K107" s="63"/>
    </row>
    <row r="108" spans="1:11" ht="57.75" customHeight="1">
      <c r="A108" s="62" t="s">
        <v>18</v>
      </c>
      <c r="B108" s="62"/>
      <c r="C108" s="62"/>
      <c r="D108" s="62"/>
      <c r="E108" s="62"/>
      <c r="F108" s="62"/>
      <c r="G108" s="62"/>
      <c r="H108" s="62"/>
      <c r="I108" s="62"/>
      <c r="J108" s="62"/>
      <c r="K108" s="63"/>
    </row>
    <row r="109" spans="1:11" ht="63" customHeight="1">
      <c r="A109" s="62" t="s">
        <v>19</v>
      </c>
      <c r="B109" s="62"/>
      <c r="C109" s="62"/>
      <c r="D109" s="62"/>
      <c r="E109" s="62"/>
      <c r="F109" s="62"/>
      <c r="G109" s="62"/>
      <c r="H109" s="62"/>
      <c r="I109" s="62"/>
      <c r="J109" s="62"/>
      <c r="K109" s="63"/>
    </row>
    <row r="110" spans="1:11" ht="18.75">
      <c r="A110" s="5"/>
      <c r="B110" s="6"/>
      <c r="C110" s="6"/>
      <c r="D110" s="6"/>
      <c r="E110" s="6"/>
      <c r="F110" s="7"/>
      <c r="G110" s="7"/>
      <c r="H110" s="6"/>
      <c r="I110" s="6"/>
      <c r="J110" s="6"/>
    </row>
    <row r="111" spans="1:11" ht="18.75">
      <c r="A111" s="5"/>
      <c r="B111" s="6"/>
      <c r="C111" s="6"/>
      <c r="D111" s="6"/>
      <c r="E111" s="6"/>
      <c r="F111" s="7"/>
      <c r="G111" s="7"/>
      <c r="H111" s="6"/>
      <c r="I111" s="22"/>
      <c r="J111" s="22"/>
    </row>
    <row r="112" spans="1:11">
      <c r="A112" s="8"/>
      <c r="B112" s="9" t="s">
        <v>20</v>
      </c>
      <c r="C112" s="9"/>
      <c r="D112" s="9"/>
      <c r="E112" s="9"/>
      <c r="F112" s="10" t="s">
        <v>21</v>
      </c>
      <c r="G112" s="19"/>
      <c r="H112" s="9"/>
      <c r="I112" s="1" t="s">
        <v>22</v>
      </c>
    </row>
    <row r="113" spans="2:10">
      <c r="B113" s="12"/>
      <c r="C113" s="12"/>
      <c r="D113" s="12"/>
      <c r="E113" s="12"/>
      <c r="F113" s="28"/>
      <c r="G113" s="28"/>
      <c r="H113" s="11"/>
    </row>
    <row r="114" spans="2:10">
      <c r="B114" s="23"/>
      <c r="C114" s="23"/>
      <c r="D114" s="23"/>
      <c r="E114" s="23"/>
      <c r="F114" s="3" t="s">
        <v>24</v>
      </c>
      <c r="G114" s="28"/>
      <c r="J114" s="26"/>
    </row>
    <row r="115" spans="2:10">
      <c r="I115" s="25" t="s">
        <v>23</v>
      </c>
      <c r="J115" s="26"/>
    </row>
  </sheetData>
  <sheetProtection insertColumns="0" insertRows="0" sort="0" autoFilter="0" pivotTables="0"/>
  <mergeCells count="27">
    <mergeCell ref="A1:K1"/>
    <mergeCell ref="A97:I97"/>
    <mergeCell ref="A101:K101"/>
    <mergeCell ref="A103:K103"/>
    <mergeCell ref="A109:K109"/>
    <mergeCell ref="A104:K104"/>
    <mergeCell ref="A105:K105"/>
    <mergeCell ref="A106:K106"/>
    <mergeCell ref="A107:K107"/>
    <mergeCell ref="A108:K108"/>
    <mergeCell ref="A6:J6"/>
    <mergeCell ref="A102:J102"/>
    <mergeCell ref="A16:K16"/>
    <mergeCell ref="A5:K5"/>
    <mergeCell ref="A7:K7"/>
    <mergeCell ref="A8:K8"/>
    <mergeCell ref="A10:K10"/>
    <mergeCell ref="A12:K12"/>
    <mergeCell ref="A13:K13"/>
    <mergeCell ref="A100:J100"/>
    <mergeCell ref="A17:J17"/>
    <mergeCell ref="A14:K14"/>
    <mergeCell ref="A15:K15"/>
    <mergeCell ref="A18:K18"/>
    <mergeCell ref="B19:C19"/>
    <mergeCell ref="A99:I99"/>
    <mergeCell ref="A98:I98"/>
  </mergeCells>
  <pageMargins left="0.31496062992125984" right="0.31496062992125984" top="0.55118110236220474" bottom="0.55118110236220474" header="0.31496062992125984" footer="0.31496062992125984"/>
  <pageSetup scale="57" fitToHeight="0" orientation="portrait" r:id="rId1"/>
  <headerFooter>
    <oddFoote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2025-12-23T09:54:14Z</dcterms:modified>
</cp:coreProperties>
</file>